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6735" firstSheet="3" activeTab="4"/>
  </bookViews>
  <sheets>
    <sheet name="TF Utilization" sheetId="1" r:id="rId1"/>
    <sheet name="SEF TB" sheetId="4" r:id="rId2"/>
    <sheet name="Detailed F.Position" sheetId="5" r:id="rId3"/>
    <sheet name="Financial Position" sheetId="7" r:id="rId4"/>
    <sheet name="Detailed Financial Performance" sheetId="8" r:id="rId5"/>
    <sheet name="Financial Performance" sheetId="6" r:id="rId6"/>
  </sheets>
  <definedNames>
    <definedName name="_xlnm.Print_Titles" localSheetId="2">'Detailed F.Position'!$1:$10</definedName>
    <definedName name="_xlnm.Print_Titles" localSheetId="4">'Detailed Financial Performance'!$1:$9</definedName>
    <definedName name="_xlnm.Print_Titles" localSheetId="3">'Financial Position'!$1:$9</definedName>
    <definedName name="_xlnm.Print_Titles" localSheetId="1">'SEF TB'!$1:$11</definedName>
    <definedName name="_xlnm.Print_Titles" localSheetId="0">'TF Utilization'!$5:$6</definedName>
  </definedNames>
  <calcPr calcId="145621"/>
</workbook>
</file>

<file path=xl/calcChain.xml><?xml version="1.0" encoding="utf-8"?>
<calcChain xmlns="http://schemas.openxmlformats.org/spreadsheetml/2006/main">
  <c r="F26" i="1" l="1"/>
  <c r="H26" i="1" s="1"/>
  <c r="G25" i="1"/>
  <c r="G24" i="1"/>
  <c r="G23" i="1"/>
  <c r="G22" i="1"/>
  <c r="F20" i="1"/>
  <c r="H20" i="1" s="1"/>
  <c r="F14" i="1"/>
  <c r="H14" i="1" s="1"/>
  <c r="H25" i="1"/>
  <c r="H24" i="1"/>
  <c r="H23" i="1"/>
  <c r="H22" i="1"/>
  <c r="H19" i="1"/>
  <c r="H18" i="1"/>
  <c r="H17" i="1"/>
  <c r="H16" i="1"/>
  <c r="H13" i="1"/>
  <c r="H12" i="1"/>
  <c r="H11" i="1"/>
  <c r="H10" i="1"/>
  <c r="F10" i="1"/>
  <c r="F7" i="1" l="1"/>
  <c r="I25" i="6" l="1"/>
  <c r="I22" i="6"/>
  <c r="I15" i="6"/>
  <c r="I14" i="6"/>
  <c r="F22" i="8"/>
  <c r="F16" i="8"/>
  <c r="I57" i="7"/>
  <c r="I36" i="7"/>
  <c r="I35" i="7"/>
  <c r="I34" i="7"/>
  <c r="I33" i="7"/>
  <c r="I32" i="7"/>
  <c r="I22" i="7"/>
  <c r="D49" i="4" l="1"/>
  <c r="C49" i="4" l="1"/>
  <c r="I23" i="6" l="1"/>
  <c r="I21" i="6"/>
  <c r="I14" i="7"/>
  <c r="I13" i="7"/>
  <c r="I12" i="7"/>
  <c r="F24" i="1" l="1"/>
  <c r="F25" i="1"/>
  <c r="F23" i="1"/>
  <c r="F22" i="1"/>
  <c r="F19" i="1" l="1"/>
  <c r="F18" i="1"/>
  <c r="F17" i="1"/>
  <c r="F16" i="1"/>
  <c r="F13" i="1"/>
  <c r="F12" i="1"/>
  <c r="F11" i="1"/>
  <c r="F8" i="1"/>
  <c r="H8" i="1" l="1"/>
  <c r="I33" i="6"/>
  <c r="I58" i="7" l="1"/>
  <c r="I47" i="7"/>
  <c r="I39" i="7"/>
  <c r="I26" i="7"/>
  <c r="I17" i="7"/>
  <c r="I26" i="6"/>
  <c r="I18" i="6"/>
  <c r="I48" i="7" l="1"/>
  <c r="I60" i="7" s="1"/>
  <c r="I28" i="6"/>
  <c r="I34" i="6" s="1"/>
  <c r="I28" i="7"/>
  <c r="J60" i="7" l="1"/>
  <c r="H7" i="1"/>
</calcChain>
</file>

<file path=xl/sharedStrings.xml><?xml version="1.0" encoding="utf-8"?>
<sst xmlns="http://schemas.openxmlformats.org/spreadsheetml/2006/main" count="495" uniqueCount="373">
  <si>
    <t>MUNICIPALITY OF TAAL</t>
  </si>
  <si>
    <t>TRUST FUND UTILIZATION  REPORT</t>
  </si>
  <si>
    <t xml:space="preserve">PROJECTS </t>
  </si>
  <si>
    <t>SOURCE OF FUND</t>
  </si>
  <si>
    <t>Reference</t>
  </si>
  <si>
    <t>BEG. BALANCE</t>
  </si>
  <si>
    <t>RECEIPTS</t>
  </si>
  <si>
    <t>F  U  N  D  S</t>
  </si>
  <si>
    <t>(SARO/Check/OR No.)</t>
  </si>
  <si>
    <t>TOTAL</t>
  </si>
  <si>
    <t>UTILIZED</t>
  </si>
  <si>
    <t>UNUTILIZED</t>
  </si>
  <si>
    <t>Implementation of Bottoms Up Budgeting Project chargeable against the Local Government Support Fund FY 2015 (ADA No. 2014-RO4A-0248)</t>
  </si>
  <si>
    <t>Certified Correct:</t>
  </si>
  <si>
    <t>JOSELITO A. PANGANIBAN</t>
  </si>
  <si>
    <t>Municipal Accountant</t>
  </si>
  <si>
    <t>Republic of the Philippines</t>
  </si>
  <si>
    <t>Province of Batangas</t>
  </si>
  <si>
    <t>SPECIAL EDUCATION FUND (S.E.F.)</t>
  </si>
  <si>
    <t>Prepayments</t>
  </si>
  <si>
    <t>Investments</t>
  </si>
  <si>
    <t xml:space="preserve">                                                            </t>
  </si>
  <si>
    <t>REVENUE</t>
  </si>
  <si>
    <t>Tax Revenue</t>
  </si>
  <si>
    <t>Special Education Tax</t>
  </si>
  <si>
    <t>Less: Discount on Special Education Tax</t>
  </si>
  <si>
    <t>Total Tax Revenue</t>
  </si>
  <si>
    <t>Service and Business Income</t>
  </si>
  <si>
    <t>Service Income</t>
  </si>
  <si>
    <t>Total Service Income</t>
  </si>
  <si>
    <t>Business Income</t>
  </si>
  <si>
    <t>Interest Income</t>
  </si>
  <si>
    <t>Total Business Income</t>
  </si>
  <si>
    <t>Share, Grants and Donations</t>
  </si>
  <si>
    <t>Share from PAGCOR/PCSO</t>
  </si>
  <si>
    <t>Grants and Donations</t>
  </si>
  <si>
    <t>Income from Grants and Donations</t>
  </si>
  <si>
    <t>Total Shares, Grants and Donations</t>
  </si>
  <si>
    <t>Gains</t>
  </si>
  <si>
    <t>Total Gains</t>
  </si>
  <si>
    <t>TOTAL REVENUE</t>
  </si>
  <si>
    <t>Less: CURRENT OPERATING EXPENSES</t>
  </si>
  <si>
    <t>Personnel Services</t>
  </si>
  <si>
    <t>Total Personal Services</t>
  </si>
  <si>
    <t>Maintenance and Other Operating Expenses</t>
  </si>
  <si>
    <t>Travelling Expenses</t>
  </si>
  <si>
    <t>Travelling Expenses - Local</t>
  </si>
  <si>
    <t>Training and Scholarship Expenses</t>
  </si>
  <si>
    <t>Training Expenses</t>
  </si>
  <si>
    <t>Supplies and Material Expenses</t>
  </si>
  <si>
    <t>Office Supplies Expense</t>
  </si>
  <si>
    <t>Food Supplies Expenses</t>
  </si>
  <si>
    <t>Other Supplies and Materials Expenses</t>
  </si>
  <si>
    <t>Total Supplies and Material Expenses</t>
  </si>
  <si>
    <t>Utility Expenses</t>
  </si>
  <si>
    <t>Electricity Expenses</t>
  </si>
  <si>
    <t>Communication Expenses</t>
  </si>
  <si>
    <t>Telephone Expenses</t>
  </si>
  <si>
    <t xml:space="preserve">Internet Subscription Expenses </t>
  </si>
  <si>
    <t>Demolition/Relocation and Desilting/ Dredging Expenses</t>
  </si>
  <si>
    <t>Repairs and Maintenance</t>
  </si>
  <si>
    <t>Repairs and Maintenance - Buildings and Other Structures</t>
  </si>
  <si>
    <t>Repairs and Maintenance - Machinery &amp;  Equipment</t>
  </si>
  <si>
    <t>Repairs and Maintenance - Other Property, Plant and Equipment</t>
  </si>
  <si>
    <t>Total Other Maintenance and Operating Expenses</t>
  </si>
  <si>
    <t>Other Maintenance and Operating Expenses</t>
  </si>
  <si>
    <t>Rent / Lease Expenses</t>
  </si>
  <si>
    <t>Total Maintenance and Other Operating Expenses</t>
  </si>
  <si>
    <t>Financial Expenses</t>
  </si>
  <si>
    <t>Bank Charges</t>
  </si>
  <si>
    <t>Total Financial Expenses</t>
  </si>
  <si>
    <t>Non-Cash Expenses</t>
  </si>
  <si>
    <t>Depreciation</t>
  </si>
  <si>
    <t>Depreciation - Buildings and Other Structures</t>
  </si>
  <si>
    <t>Depreciation - Machinery &amp;  Equipment</t>
  </si>
  <si>
    <t>Depreciation - Furniture,Fixtures  and Books</t>
  </si>
  <si>
    <t>Depreciation - Other Property Plant &amp; Equipment</t>
  </si>
  <si>
    <t>Total Depreciation</t>
  </si>
  <si>
    <t>TOTAL CURRENT OPERATING EXPENSES</t>
  </si>
  <si>
    <t>SURPLUS(DEFICIT) FROM OPERATING OPERATIONS</t>
  </si>
  <si>
    <t>Financial Assistance /Subsidy from NGAs, LGUs, GOCCs</t>
  </si>
  <si>
    <t>Subsidy from National Government</t>
  </si>
  <si>
    <t>Subsidy from Other NGAs</t>
  </si>
  <si>
    <t>Assistance from Local Government Units</t>
  </si>
  <si>
    <t>Subsidy from Other Funds</t>
  </si>
  <si>
    <t>Total Financial Assistance /Subsidy from NGAs, LGUs, GOCCs</t>
  </si>
  <si>
    <t>Net Financial Assistance/ Subsidy</t>
  </si>
  <si>
    <t>Other Non-Operating Income</t>
  </si>
  <si>
    <t>Sale of Assets</t>
  </si>
  <si>
    <t>Losses</t>
  </si>
  <si>
    <t>Loss of Assets</t>
  </si>
  <si>
    <t>Total Losses</t>
  </si>
  <si>
    <t>SURPLUS(DEFICIT) FOR THE PERIOD</t>
  </si>
  <si>
    <t>PARTICULARS</t>
  </si>
  <si>
    <t>DEBIT</t>
  </si>
  <si>
    <t>CREDIT</t>
  </si>
  <si>
    <t>Cash in Vault</t>
  </si>
  <si>
    <t>1-01-01-010</t>
  </si>
  <si>
    <t>Advances to Special Disbursing Officer</t>
  </si>
  <si>
    <t>Cash in Bank- LCCA</t>
  </si>
  <si>
    <t>1-01-02-010</t>
  </si>
  <si>
    <t xml:space="preserve">Due from Officers and Employees </t>
  </si>
  <si>
    <t xml:space="preserve">Special Education Tax Receivable </t>
  </si>
  <si>
    <t>1-03-01-030</t>
  </si>
  <si>
    <t>Due from LGUs</t>
  </si>
  <si>
    <t xml:space="preserve">Due from Other Funds </t>
  </si>
  <si>
    <t>1-03-04-050</t>
  </si>
  <si>
    <t>Other Receivables</t>
  </si>
  <si>
    <t>Office Supplies Inventory</t>
  </si>
  <si>
    <t>Construction Materials Inventory</t>
  </si>
  <si>
    <t xml:space="preserve">School Buildings </t>
  </si>
  <si>
    <t>1-07-04-020</t>
  </si>
  <si>
    <t xml:space="preserve">Accumulated Depreciation - School Buildings </t>
  </si>
  <si>
    <t>1-07-04-021</t>
  </si>
  <si>
    <t>Other Structures</t>
  </si>
  <si>
    <t>1-07-04-990</t>
  </si>
  <si>
    <t>Accumulated Depreciation - Other Structures</t>
  </si>
  <si>
    <t>1-07-04-991</t>
  </si>
  <si>
    <t xml:space="preserve">Office Equipment </t>
  </si>
  <si>
    <t>1-07-05-020</t>
  </si>
  <si>
    <t xml:space="preserve">Accumulated Depreciation - Office Equipment </t>
  </si>
  <si>
    <t>1-07-05-021</t>
  </si>
  <si>
    <t xml:space="preserve">Furniture and Fixtures  </t>
  </si>
  <si>
    <t>1-07-07-010</t>
  </si>
  <si>
    <t xml:space="preserve">Accumulated Depreciation - Furniture and Fixtures </t>
  </si>
  <si>
    <t>1-07-07-011</t>
  </si>
  <si>
    <t>Information and Communication Technology  Equipment</t>
  </si>
  <si>
    <t>1-07-05-030</t>
  </si>
  <si>
    <t>Accumulated Depreciation - Information and Communication Technology  Equipment</t>
  </si>
  <si>
    <t>1-07-05-031</t>
  </si>
  <si>
    <t xml:space="preserve">Books </t>
  </si>
  <si>
    <t>1-07-07-020</t>
  </si>
  <si>
    <t xml:space="preserve">Accumulated Depreciation - Books </t>
  </si>
  <si>
    <t>1-07-07-021</t>
  </si>
  <si>
    <t xml:space="preserve">Communication Equipment </t>
  </si>
  <si>
    <t xml:space="preserve">Accumulated Depreciation - Communication Equipment </t>
  </si>
  <si>
    <t>Medical Equipment</t>
  </si>
  <si>
    <t>1-07-05-110</t>
  </si>
  <si>
    <t>Accumulated Depreciation - Medical Equipment</t>
  </si>
  <si>
    <t>1-07-05-111</t>
  </si>
  <si>
    <t xml:space="preserve">Sports Equipment </t>
  </si>
  <si>
    <t xml:space="preserve">Accumulated Depreciation - Sports Equipment </t>
  </si>
  <si>
    <t xml:space="preserve">Other Property, Plant and Equipment </t>
  </si>
  <si>
    <t>1-07-99-990</t>
  </si>
  <si>
    <t xml:space="preserve">Accumulated Depreciation - Other Property, Plant and Equipment </t>
  </si>
  <si>
    <t>1-07-99-991</t>
  </si>
  <si>
    <t xml:space="preserve">Accounts Payable </t>
  </si>
  <si>
    <t>2-01-01-010</t>
  </si>
  <si>
    <t xml:space="preserve">Due to LGUs </t>
  </si>
  <si>
    <t>2-02-01-070</t>
  </si>
  <si>
    <t xml:space="preserve">Due to Other Funds </t>
  </si>
  <si>
    <t>2-03-01-010</t>
  </si>
  <si>
    <t>Deferred Special Education Fund  Tax</t>
  </si>
  <si>
    <t>2-05-01-020</t>
  </si>
  <si>
    <t xml:space="preserve">Government Equity </t>
  </si>
  <si>
    <t>3-01-01-010</t>
  </si>
  <si>
    <t xml:space="preserve">Special Education Tax </t>
  </si>
  <si>
    <t>4-01-02-050</t>
  </si>
  <si>
    <t>Tax Revenue - Fines and Penalties - Property  Taxes</t>
  </si>
  <si>
    <t xml:space="preserve">Interest Income </t>
  </si>
  <si>
    <t>4-02-02-220</t>
  </si>
  <si>
    <t>Other Supplies and Materials  Expense</t>
  </si>
  <si>
    <t>5-02-03-990</t>
  </si>
  <si>
    <t>5-05-01-040</t>
  </si>
  <si>
    <t>Depreciation – Machinery  and Equipment</t>
  </si>
  <si>
    <t>5-05-01-050</t>
  </si>
  <si>
    <t>Depreciation – Furniture, Fixtures and Books</t>
  </si>
  <si>
    <t>5-05-01-070</t>
  </si>
  <si>
    <t>5-05-01-990</t>
  </si>
  <si>
    <t>SPECIAL EDUCATION FUND (S.E.F)</t>
  </si>
  <si>
    <t>ASSETS</t>
  </si>
  <si>
    <t>CURRENT ASSETS</t>
  </si>
  <si>
    <t>Cash and Cash Equivalent</t>
  </si>
  <si>
    <t>Cash - Collecting Officer</t>
  </si>
  <si>
    <t>Cash in Banks-Local Currency</t>
  </si>
  <si>
    <t>Cash in Bank -Local Currency, Current Account</t>
  </si>
  <si>
    <t>Total Cash</t>
  </si>
  <si>
    <t>RECEIVABLES</t>
  </si>
  <si>
    <t>Receivables Accounts</t>
  </si>
  <si>
    <t>Inter-agency Receivables</t>
  </si>
  <si>
    <t>Intra-agency Receivables</t>
  </si>
  <si>
    <t>Due from Operating Units</t>
  </si>
  <si>
    <t>Due from Other Funds</t>
  </si>
  <si>
    <t>INVENTORIES</t>
  </si>
  <si>
    <t>Inventory Held for Consumption</t>
  </si>
  <si>
    <t>Other Supplies and Materials Inventory</t>
  </si>
  <si>
    <t>INVESTMENTS</t>
  </si>
  <si>
    <t>OTHER CURRENT ASSETS</t>
  </si>
  <si>
    <t>Advances</t>
  </si>
  <si>
    <t>Advances for Operating Expenses</t>
  </si>
  <si>
    <t>Advances for Payroll</t>
  </si>
  <si>
    <t>Advances to Officers and Employees</t>
  </si>
  <si>
    <t>Deposits</t>
  </si>
  <si>
    <t xml:space="preserve">TOTAL CURRENT ASSETS </t>
  </si>
  <si>
    <t>NON-CURRENT ASSETS</t>
  </si>
  <si>
    <t>Investment Property</t>
  </si>
  <si>
    <t>PROPERTY, PLANT AND EQUIPMENT</t>
  </si>
  <si>
    <t>Land</t>
  </si>
  <si>
    <t>Land Improvement</t>
  </si>
  <si>
    <t>Infrastructure Assets</t>
  </si>
  <si>
    <t>Building and Other Struictures</t>
  </si>
  <si>
    <t>Accumulated Impairment Losses-School Buildings</t>
  </si>
  <si>
    <t>Net Value</t>
  </si>
  <si>
    <t>Accumulated Impairment Losses-Other Structures</t>
  </si>
  <si>
    <t>Machineries and Equipment</t>
  </si>
  <si>
    <t xml:space="preserve">Accumulated Impairment Losses-Office Equipment </t>
  </si>
  <si>
    <t>Information  and Communication Technology Equipment</t>
  </si>
  <si>
    <t>Accumulated Depreciation - Information  and Communication Technology Equipment</t>
  </si>
  <si>
    <t>Accumulated Impairment Losses-Information  and Communication Technology Equipment</t>
  </si>
  <si>
    <t xml:space="preserve">Medical Equipment </t>
  </si>
  <si>
    <t xml:space="preserve">Accumulated Depreciation - Medical Equipment </t>
  </si>
  <si>
    <t xml:space="preserve">Accumulated Impairment Losses-Medical Equipment </t>
  </si>
  <si>
    <t xml:space="preserve">Accumulated Impairment Losses-Sports Equipment </t>
  </si>
  <si>
    <t>Furniture, Fixtures and Books</t>
  </si>
  <si>
    <t xml:space="preserve">Accumulated Impairment Losses-Furniture and Fixtures </t>
  </si>
  <si>
    <t xml:space="preserve"> Books </t>
  </si>
  <si>
    <t xml:space="preserve">Accumulated Depreciation -  Books </t>
  </si>
  <si>
    <t>Accumulated Impairment Losses-Books</t>
  </si>
  <si>
    <t>Leased Assets</t>
  </si>
  <si>
    <t>Leased Assets Improvements</t>
  </si>
  <si>
    <t>Construction in Progress</t>
  </si>
  <si>
    <t xml:space="preserve"> Construction in Progress-Land Improvements</t>
  </si>
  <si>
    <t xml:space="preserve"> Construction in Progress-Infrastructure Assets</t>
  </si>
  <si>
    <t xml:space="preserve"> Construction in Progress-Building and Other Structures</t>
  </si>
  <si>
    <t xml:space="preserve"> Construction in Progress-Leased Assets</t>
  </si>
  <si>
    <t xml:space="preserve"> Construction in Progress-Leased Assets Improvements</t>
  </si>
  <si>
    <t>Total Construction in Progress</t>
  </si>
  <si>
    <t>Other Property Plant and Equipment</t>
  </si>
  <si>
    <t xml:space="preserve">Accumulated Impairment Losses-Other Property, Plant and Equipment </t>
  </si>
  <si>
    <t>Intangible Assets</t>
  </si>
  <si>
    <t>Other Non-Current Assets</t>
  </si>
  <si>
    <t>TOTAL ASSETS</t>
  </si>
  <si>
    <t>LIABILITIES</t>
  </si>
  <si>
    <t>CURRENT LIABILITIES</t>
  </si>
  <si>
    <t>Payable Accounts</t>
  </si>
  <si>
    <t>Accounts Payable</t>
  </si>
  <si>
    <t>Inter-Agency Payables</t>
  </si>
  <si>
    <t>Due to BIR</t>
  </si>
  <si>
    <t>Due to LGUs</t>
  </si>
  <si>
    <t>Intra-Agency Payables</t>
  </si>
  <si>
    <t>Due to Other Funds</t>
  </si>
  <si>
    <t>Trust Liabilities</t>
  </si>
  <si>
    <t>Trust Liability (Disaster Risk Reduction and Management Fund)</t>
  </si>
  <si>
    <t>Deferred Credits/Unearned Income</t>
  </si>
  <si>
    <t>Deferred Special Education Tax Income</t>
  </si>
  <si>
    <t>Other Payables</t>
  </si>
  <si>
    <t>TOTAL CURRENT LIABILITIES</t>
  </si>
  <si>
    <t>EQUITY</t>
  </si>
  <si>
    <t>Accumulated Surplus/(Deficit) Beg.</t>
  </si>
  <si>
    <t>Add:  Accumulated Surplus/(Deficit) for the Period</t>
  </si>
  <si>
    <t>Add/deduct:  Prior Period Adjustments/Unrecorded Income &amp; Expenses</t>
  </si>
  <si>
    <t>Total Net Assets/Equity</t>
  </si>
  <si>
    <t>TOTAL LIABILITIES AND NET ASSETS/EQUITY</t>
  </si>
  <si>
    <t>DETAILED STATEMENT OF FINANCIAL POSITION</t>
  </si>
  <si>
    <t>STATEMENT OF FINANCIAL PERFORMANCE</t>
  </si>
  <si>
    <t>SPECIAL EDUCATION FUND Code 200</t>
  </si>
  <si>
    <t>(In thousands of Pesos)</t>
  </si>
  <si>
    <t xml:space="preserve">  </t>
  </si>
  <si>
    <t>P</t>
  </si>
  <si>
    <t>Total Revenue</t>
  </si>
  <si>
    <t>LESS: CURRENT OPERATING EXPENSES</t>
  </si>
  <si>
    <t>Total Current Operating Expenses</t>
  </si>
  <si>
    <t>Surplus (Deficit) from Current Operation</t>
  </si>
  <si>
    <t>Net Financial Assistance/Subsidy</t>
  </si>
  <si>
    <t>Surplus (Deficit) for the Period</t>
  </si>
  <si>
    <t xml:space="preserve">                               CERTIFIED CORRECT:</t>
  </si>
  <si>
    <t xml:space="preserve">                               JOSELITO A. PANGANIBAN</t>
  </si>
  <si>
    <t xml:space="preserve">                               Municipal Accountant</t>
  </si>
  <si>
    <t>STATEMENT OF FINANCIAL POSITION</t>
  </si>
  <si>
    <t>Current Assets</t>
  </si>
  <si>
    <t>Cash and Cash Equivalents</t>
  </si>
  <si>
    <t>Receivables</t>
  </si>
  <si>
    <t>Inventories</t>
  </si>
  <si>
    <t>Total Current Assets</t>
  </si>
  <si>
    <t>Non-Current Assets</t>
  </si>
  <si>
    <t>Property, Plant and Equipment</t>
  </si>
  <si>
    <t>Biological Assets</t>
  </si>
  <si>
    <t>Total Non-Current Assets</t>
  </si>
  <si>
    <t>Current Liabilities</t>
  </si>
  <si>
    <t>Financial Liabilities</t>
  </si>
  <si>
    <t>Total Current Liabilities</t>
  </si>
  <si>
    <t>Non-Current Liabilities</t>
  </si>
  <si>
    <t>Total Non-Current Liabilities</t>
  </si>
  <si>
    <t>NET ASSETS/EQUITY</t>
  </si>
  <si>
    <t>TOTAL LIABILITIES AND NET ASSETS EQUITY</t>
  </si>
  <si>
    <t>2016</t>
  </si>
  <si>
    <t>TOTAL RECEIVABLES</t>
  </si>
  <si>
    <t>TOTAL PROPERTY PLANT &amp; EQUIPMENT</t>
  </si>
  <si>
    <t>Notes</t>
  </si>
  <si>
    <t>6</t>
  </si>
  <si>
    <t>8</t>
  </si>
  <si>
    <t>9</t>
  </si>
  <si>
    <t>7</t>
  </si>
  <si>
    <t>14</t>
  </si>
  <si>
    <t>Other Current Assets</t>
  </si>
  <si>
    <t>10</t>
  </si>
  <si>
    <t>11</t>
  </si>
  <si>
    <t>12</t>
  </si>
  <si>
    <t>13</t>
  </si>
  <si>
    <t>Provisions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</si>
  <si>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</si>
  <si>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</si>
  <si>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</si>
  <si>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</si>
  <si>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</si>
  <si>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</si>
  <si>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</si>
  <si>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</si>
  <si>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</si>
  <si>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Total Liabilities</t>
  </si>
  <si>
    <t>Accumulated Surplus/(Deficit)</t>
  </si>
  <si>
    <t>29</t>
  </si>
  <si>
    <t>30</t>
  </si>
  <si>
    <t>31</t>
  </si>
  <si>
    <t>32</t>
  </si>
  <si>
    <t>39</t>
  </si>
  <si>
    <t>33</t>
  </si>
  <si>
    <t>34</t>
  </si>
  <si>
    <t>35</t>
  </si>
  <si>
    <t>36</t>
  </si>
  <si>
    <t>Direct Costs</t>
  </si>
  <si>
    <t>37</t>
  </si>
  <si>
    <t>38</t>
  </si>
  <si>
    <t>40</t>
  </si>
  <si>
    <t xml:space="preserve"> </t>
  </si>
  <si>
    <t>DA-R-IVA</t>
  </si>
  <si>
    <t xml:space="preserve">Training Expenses </t>
  </si>
  <si>
    <t>5-02-02-010</t>
  </si>
  <si>
    <t>Purchase of Equipment</t>
  </si>
  <si>
    <t>TotalNon-Cash Expenses</t>
  </si>
  <si>
    <t xml:space="preserve">                                                             </t>
  </si>
  <si>
    <t xml:space="preserve">                                                                  </t>
  </si>
  <si>
    <t>Other Liability Accounts</t>
  </si>
  <si>
    <t>Subsidy to Other Funds</t>
  </si>
  <si>
    <t>Total Repairs and Maintenance</t>
  </si>
  <si>
    <t>Subsidies and Donations</t>
  </si>
  <si>
    <t>Total Subsidies and Donations</t>
  </si>
  <si>
    <t>Other Assets</t>
  </si>
  <si>
    <t>TRIAL BALANCE</t>
  </si>
  <si>
    <t>UACS Code</t>
  </si>
  <si>
    <t>4-01-05-020</t>
  </si>
  <si>
    <t xml:space="preserve">Discount on Special Education Tax </t>
  </si>
  <si>
    <t>4-01-02-051</t>
  </si>
  <si>
    <t>As of March 31, 2017</t>
  </si>
  <si>
    <t>For the Month of March 31, 2017</t>
  </si>
  <si>
    <t>For the Month of March, 2017</t>
  </si>
  <si>
    <t>2017</t>
  </si>
  <si>
    <t>For quarter Ending  March 31, 2017</t>
  </si>
  <si>
    <t>Jan.-March</t>
  </si>
  <si>
    <t>1. Basic Business/Project/Financial Management Skills Training(Candle Making)</t>
  </si>
  <si>
    <t>2. Dress Making</t>
  </si>
  <si>
    <t>3. Peanut Butter Making</t>
  </si>
  <si>
    <t>4. Finanacial Assistance for Income Generating Project (Hog Raising)</t>
  </si>
  <si>
    <t>Implementation and monitoring of Projects funded under the Bottom-Up Planning  and Budgeting (BuB) -For Establishment of Marine Protected Area ( Php 500,000.00) for Samahang Mandaragat ng Butong &amp; Infrastructure Support to Fishery (Distribution of Motor Engine Php 800,000.00)</t>
  </si>
  <si>
    <t>Implementation Sustainable Livelihood Program Skills Training on</t>
  </si>
  <si>
    <t>Yamang Pinoy</t>
  </si>
  <si>
    <t>BUB 2015 for the Implementation of the following Programs/Projects as indicated Local Poverty Reduction Plan(LPRAP)</t>
  </si>
  <si>
    <t>Primary Care Benefit</t>
  </si>
  <si>
    <t>MNCHN &amp; Rabbies Training</t>
  </si>
  <si>
    <t>Financial Assistance from Performance  Challenge Fund (PCF) of  DILG for Local  Government Units.</t>
  </si>
  <si>
    <t>Financial Assistance from DILG Batangas- The Municipality of Taal is awarded with Seal of Good Housekeeping (SGH) Silver Grade for  2014 SEAL OF GOOD LOCAL GOVERNANCE}</t>
  </si>
  <si>
    <t>Subsidy from DILG for the Implementation of Bottom Up Budgeting Project chargeable against the Local Government Support Fund, FY 2015</t>
  </si>
  <si>
    <t>Core local road Construction/ Maintenance/ Rehabilitation</t>
  </si>
  <si>
    <t>Flood control - Side protection wall along Pansipit River</t>
  </si>
  <si>
    <t>Construction of School Fence</t>
  </si>
  <si>
    <t>Establishment of School Library</t>
  </si>
  <si>
    <t>DSWD Field Office</t>
  </si>
  <si>
    <t xml:space="preserve"> (DA-BFAR)</t>
  </si>
  <si>
    <t xml:space="preserve"> DILG RO-IVA</t>
  </si>
  <si>
    <t>DTI</t>
  </si>
  <si>
    <t>DOH</t>
  </si>
  <si>
    <t>BUB 2016  from Department of Agriculture for the purchase of Knapsack Sprayer</t>
  </si>
  <si>
    <t>sgd.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</si>
</sst>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/>
    <xf numFmtId="43" fontId="8" fillId="0" borderId="0" xfId="1" applyFont="1"/>
    <xf numFmtId="43" fontId="11" fillId="0" borderId="0" xfId="1" applyFont="1"/>
    <xf numFmtId="0" fontId="8" fillId="0" borderId="0" xfId="0" applyFont="1" applyAlignment="1">
      <alignment horizontal="center"/>
    </xf>
    <xf numFmtId="43" fontId="8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43" fontId="4" fillId="0" borderId="0" xfId="1" applyFont="1" applyFill="1" applyBorder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43" fontId="4" fillId="0" borderId="0" xfId="1" applyFont="1" applyFill="1"/>
    <xf numFmtId="0" fontId="3" fillId="0" borderId="0" xfId="0" applyFont="1" applyFill="1"/>
    <xf numFmtId="0" fontId="3" fillId="0" borderId="0" xfId="1" applyNumberFormat="1" applyFont="1" applyFill="1"/>
    <xf numFmtId="0" fontId="3" fillId="0" borderId="0" xfId="1" applyNumberFormat="1" applyFont="1"/>
    <xf numFmtId="43" fontId="4" fillId="0" borderId="4" xfId="0" applyNumberFormat="1" applyFont="1" applyFill="1" applyBorder="1"/>
    <xf numFmtId="0" fontId="4" fillId="0" borderId="4" xfId="0" applyFont="1" applyFill="1" applyBorder="1"/>
    <xf numFmtId="0" fontId="3" fillId="0" borderId="0" xfId="1" applyNumberFormat="1" applyFont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13" fillId="0" borderId="0" xfId="0" applyFont="1" applyBorder="1"/>
    <xf numFmtId="0" fontId="0" fillId="0" borderId="0" xfId="0" applyBorder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17" fillId="0" borderId="0" xfId="0" applyFont="1" applyBorder="1" applyAlignment="1"/>
    <xf numFmtId="43" fontId="4" fillId="0" borderId="0" xfId="1" applyFont="1" applyBorder="1" applyAlignment="1"/>
    <xf numFmtId="0" fontId="18" fillId="0" borderId="0" xfId="0" applyFont="1" applyBorder="1" applyAlignment="1"/>
    <xf numFmtId="43" fontId="4" fillId="0" borderId="0" xfId="0" applyNumberFormat="1" applyFont="1" applyAlignment="1"/>
    <xf numFmtId="0" fontId="4" fillId="0" borderId="21" xfId="0" applyFont="1" applyBorder="1" applyAlignment="1"/>
    <xf numFmtId="0" fontId="3" fillId="0" borderId="0" xfId="0" applyFont="1" applyBorder="1" applyAlignment="1"/>
    <xf numFmtId="0" fontId="19" fillId="0" borderId="21" xfId="0" applyFont="1" applyBorder="1" applyAlignment="1"/>
    <xf numFmtId="43" fontId="3" fillId="0" borderId="22" xfId="1" applyFont="1" applyBorder="1" applyAlignment="1"/>
    <xf numFmtId="0" fontId="19" fillId="0" borderId="0" xfId="0" applyFont="1" applyBorder="1" applyAlignment="1"/>
    <xf numFmtId="43" fontId="3" fillId="0" borderId="0" xfId="1" applyFont="1" applyBorder="1" applyAlignment="1"/>
    <xf numFmtId="43" fontId="4" fillId="0" borderId="21" xfId="1" applyFont="1" applyBorder="1" applyAlignment="1"/>
    <xf numFmtId="0" fontId="3" fillId="0" borderId="20" xfId="0" applyFont="1" applyBorder="1" applyAlignment="1"/>
    <xf numFmtId="43" fontId="3" fillId="0" borderId="20" xfId="1" applyFont="1" applyBorder="1" applyAlignment="1"/>
    <xf numFmtId="0" fontId="3" fillId="0" borderId="0" xfId="0" applyFont="1" applyAlignment="1"/>
    <xf numFmtId="43" fontId="4" fillId="0" borderId="0" xfId="1" applyFont="1" applyAlignment="1"/>
    <xf numFmtId="43" fontId="3" fillId="0" borderId="0" xfId="0" applyNumberFormat="1" applyFont="1" applyAlignment="1"/>
    <xf numFmtId="0" fontId="3" fillId="0" borderId="0" xfId="0" applyFont="1"/>
    <xf numFmtId="0" fontId="4" fillId="0" borderId="22" xfId="0" applyFont="1" applyBorder="1" applyAlignment="1"/>
    <xf numFmtId="43" fontId="4" fillId="0" borderId="22" xfId="1" applyFont="1" applyBorder="1" applyAlignment="1"/>
    <xf numFmtId="0" fontId="19" fillId="0" borderId="20" xfId="0" applyFont="1" applyBorder="1" applyAlignment="1"/>
    <xf numFmtId="0" fontId="19" fillId="0" borderId="22" xfId="0" applyFont="1" applyBorder="1" applyAlignment="1"/>
    <xf numFmtId="0" fontId="13" fillId="0" borderId="0" xfId="0" applyFont="1"/>
    <xf numFmtId="43" fontId="4" fillId="0" borderId="17" xfId="1" applyFont="1" applyFill="1" applyBorder="1"/>
    <xf numFmtId="0" fontId="3" fillId="0" borderId="7" xfId="0" applyFont="1" applyFill="1" applyBorder="1"/>
    <xf numFmtId="0" fontId="4" fillId="0" borderId="11" xfId="0" applyFont="1" applyFill="1" applyBorder="1"/>
    <xf numFmtId="43" fontId="4" fillId="0" borderId="14" xfId="1" applyFont="1" applyFill="1" applyBorder="1"/>
    <xf numFmtId="43" fontId="3" fillId="0" borderId="18" xfId="1" applyFont="1" applyFill="1" applyBorder="1"/>
    <xf numFmtId="0" fontId="4" fillId="0" borderId="14" xfId="0" applyFont="1" applyFill="1" applyBorder="1"/>
    <xf numFmtId="43" fontId="4" fillId="0" borderId="14" xfId="0" applyNumberFormat="1" applyFont="1" applyFill="1" applyBorder="1"/>
    <xf numFmtId="43" fontId="3" fillId="0" borderId="19" xfId="1" applyFont="1" applyFill="1" applyBorder="1"/>
    <xf numFmtId="43" fontId="4" fillId="0" borderId="18" xfId="1" applyFont="1" applyFill="1" applyBorder="1"/>
    <xf numFmtId="43" fontId="4" fillId="0" borderId="13" xfId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center" vertical="center" wrapText="1"/>
    </xf>
    <xf numFmtId="43" fontId="8" fillId="0" borderId="0" xfId="1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3" xfId="1" applyFont="1" applyBorder="1" applyAlignment="1">
      <alignment vertical="center" wrapText="1"/>
    </xf>
    <xf numFmtId="0" fontId="0" fillId="0" borderId="0" xfId="0" applyAlignment="1">
      <alignment vertical="top"/>
    </xf>
    <xf numFmtId="43" fontId="0" fillId="0" borderId="0" xfId="1" applyFont="1"/>
    <xf numFmtId="43" fontId="4" fillId="0" borderId="0" xfId="0" applyNumberFormat="1" applyFont="1" applyFill="1" applyBorder="1"/>
    <xf numFmtId="49" fontId="4" fillId="0" borderId="0" xfId="1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 indent="1"/>
    </xf>
    <xf numFmtId="43" fontId="4" fillId="0" borderId="0" xfId="1" applyFont="1" applyFill="1" applyBorder="1" applyAlignment="1">
      <alignment vertical="top"/>
    </xf>
    <xf numFmtId="43" fontId="4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49" fontId="4" fillId="0" borderId="0" xfId="1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3" fillId="0" borderId="5" xfId="1" applyNumberFormat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43" fontId="4" fillId="0" borderId="15" xfId="1" applyFont="1" applyFill="1" applyBorder="1"/>
    <xf numFmtId="43" fontId="3" fillId="0" borderId="16" xfId="1" applyFont="1" applyFill="1" applyBorder="1"/>
    <xf numFmtId="43" fontId="3" fillId="0" borderId="14" xfId="0" applyNumberFormat="1" applyFont="1" applyFill="1" applyBorder="1"/>
    <xf numFmtId="43" fontId="3" fillId="0" borderId="15" xfId="1" applyFont="1" applyFill="1" applyBorder="1"/>
    <xf numFmtId="43" fontId="3" fillId="0" borderId="15" xfId="0" applyNumberFormat="1" applyFont="1" applyFill="1" applyBorder="1"/>
    <xf numFmtId="0" fontId="4" fillId="0" borderId="17" xfId="0" applyFont="1" applyFill="1" applyBorder="1"/>
    <xf numFmtId="0" fontId="4" fillId="0" borderId="15" xfId="0" applyFont="1" applyFill="1" applyBorder="1"/>
    <xf numFmtId="0" fontId="3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/>
    </xf>
    <xf numFmtId="0" fontId="3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43" fontId="4" fillId="0" borderId="8" xfId="1" applyFont="1" applyFill="1" applyBorder="1"/>
    <xf numFmtId="43" fontId="4" fillId="0" borderId="10" xfId="1" applyFont="1" applyFill="1" applyBorder="1"/>
    <xf numFmtId="0" fontId="4" fillId="0" borderId="8" xfId="0" applyFont="1" applyFill="1" applyBorder="1"/>
    <xf numFmtId="43" fontId="4" fillId="0" borderId="8" xfId="0" applyNumberFormat="1" applyFont="1" applyFill="1" applyBorder="1"/>
    <xf numFmtId="43" fontId="4" fillId="0" borderId="9" xfId="0" applyNumberFormat="1" applyFont="1" applyFill="1" applyBorder="1"/>
    <xf numFmtId="43" fontId="3" fillId="0" borderId="10" xfId="1" applyFont="1" applyFill="1" applyBorder="1"/>
    <xf numFmtId="0" fontId="4" fillId="0" borderId="7" xfId="0" applyFont="1" applyFill="1" applyBorder="1" applyAlignment="1">
      <alignment vertical="top"/>
    </xf>
    <xf numFmtId="43" fontId="3" fillId="0" borderId="10" xfId="1" applyFont="1" applyFill="1" applyBorder="1" applyAlignment="1">
      <alignment vertical="top"/>
    </xf>
    <xf numFmtId="43" fontId="4" fillId="0" borderId="9" xfId="1" applyFont="1" applyFill="1" applyBorder="1"/>
    <xf numFmtId="0" fontId="4" fillId="0" borderId="10" xfId="0" applyFont="1" applyFill="1" applyBorder="1"/>
    <xf numFmtId="43" fontId="3" fillId="0" borderId="9" xfId="1" applyFont="1" applyFill="1" applyBorder="1"/>
    <xf numFmtId="0" fontId="15" fillId="0" borderId="0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43" fontId="15" fillId="0" borderId="30" xfId="1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8" xfId="0" applyFont="1" applyFill="1" applyBorder="1"/>
    <xf numFmtId="43" fontId="15" fillId="0" borderId="30" xfId="0" applyNumberFormat="1" applyFont="1" applyFill="1" applyBorder="1"/>
    <xf numFmtId="43" fontId="13" fillId="0" borderId="23" xfId="0" applyNumberFormat="1" applyFont="1" applyFill="1" applyBorder="1"/>
    <xf numFmtId="0" fontId="8" fillId="0" borderId="1" xfId="0" applyFont="1" applyBorder="1" applyAlignment="1">
      <alignment horizontal="left" vertical="center" wrapText="1"/>
    </xf>
    <xf numFmtId="43" fontId="4" fillId="0" borderId="0" xfId="0" quotePrefix="1" applyNumberFormat="1" applyFont="1" applyFill="1" applyBorder="1"/>
    <xf numFmtId="43" fontId="13" fillId="0" borderId="0" xfId="0" applyNumberFormat="1" applyFont="1" applyAlignment="1"/>
    <xf numFmtId="49" fontId="4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3" fontId="0" fillId="0" borderId="0" xfId="0" applyNumberFormat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0" xfId="0" applyFont="1" applyFill="1" applyAlignment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3" fillId="0" borderId="20" xfId="1" applyFont="1" applyFill="1" applyBorder="1"/>
    <xf numFmtId="0" fontId="4" fillId="0" borderId="0" xfId="0" applyNumberFormat="1" applyFont="1" applyFill="1" applyAlignment="1">
      <alignment horizontal="center"/>
    </xf>
    <xf numFmtId="0" fontId="4" fillId="0" borderId="0" xfId="1" applyNumberFormat="1" applyFont="1" applyFill="1"/>
    <xf numFmtId="0" fontId="4" fillId="0" borderId="0" xfId="0" applyNumberFormat="1" applyFont="1" applyFill="1"/>
    <xf numFmtId="43" fontId="4" fillId="0" borderId="0" xfId="1" applyNumberFormat="1" applyFont="1" applyFill="1"/>
    <xf numFmtId="43" fontId="4" fillId="0" borderId="4" xfId="1" applyFont="1" applyFill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43" fontId="4" fillId="0" borderId="0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0</xdr:row>
      <xdr:rowOff>19050</xdr:rowOff>
    </xdr:from>
    <xdr:to>
      <xdr:col>0</xdr:col>
      <xdr:colOff>1981200</xdr:colOff>
      <xdr:row>3</xdr:row>
      <xdr:rowOff>0</xdr:rowOff>
    </xdr:to>
    <xdr:pic>
      <xdr:nvPicPr>
        <xdr:cNvPr id="2" name="Picture 1" descr="3 in @ 300 res Taal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9050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0</xdr:row>
      <xdr:rowOff>47625</xdr:rowOff>
    </xdr:from>
    <xdr:to>
      <xdr:col>4</xdr:col>
      <xdr:colOff>1381125</xdr:colOff>
      <xdr:row>3</xdr:row>
      <xdr:rowOff>57149</xdr:rowOff>
    </xdr:to>
    <xdr:pic>
      <xdr:nvPicPr>
        <xdr:cNvPr id="3" name="Picture 3" descr="3 in @ 300 res Taal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47625"/>
          <a:ext cx="714375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0</xdr:rowOff>
    </xdr:from>
    <xdr:to>
      <xdr:col>5</xdr:col>
      <xdr:colOff>409575</xdr:colOff>
      <xdr:row>3</xdr:row>
      <xdr:rowOff>47625</xdr:rowOff>
    </xdr:to>
    <xdr:pic>
      <xdr:nvPicPr>
        <xdr:cNvPr id="2" name="Picture 3" descr="3 in @ 300 res Taal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752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0</xdr:row>
      <xdr:rowOff>152400</xdr:rowOff>
    </xdr:from>
    <xdr:to>
      <xdr:col>4</xdr:col>
      <xdr:colOff>1571625</xdr:colOff>
      <xdr:row>4</xdr:row>
      <xdr:rowOff>9525</xdr:rowOff>
    </xdr:to>
    <xdr:pic>
      <xdr:nvPicPr>
        <xdr:cNvPr id="2" name="Picture 2" descr="3 in @ 300 res Taal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152400"/>
          <a:ext cx="714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19050</xdr:rowOff>
    </xdr:from>
    <xdr:to>
      <xdr:col>4</xdr:col>
      <xdr:colOff>552450</xdr:colOff>
      <xdr:row>3</xdr:row>
      <xdr:rowOff>152400</xdr:rowOff>
    </xdr:to>
    <xdr:pic>
      <xdr:nvPicPr>
        <xdr:cNvPr id="2" name="Picture 3" descr="3 in @ 300 res Taal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19050"/>
          <a:ext cx="714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activeCell="E27" sqref="E27"/>
    </sheetView>
  </sheetViews>
  <sheetFormatPr defaultRowHeight="15" x14ac:dyDescent="0.25"/>
  <cols>
    <col min="1" max="1" width="42.7109375" style="3" customWidth="1"/>
    <col min="2" max="2" width="13.7109375" style="3" customWidth="1"/>
    <col min="3" max="3" width="10" style="3" customWidth="1"/>
    <col min="4" max="4" width="12.85546875" style="3" customWidth="1"/>
    <col min="5" max="5" width="12.140625" style="3" customWidth="1"/>
    <col min="6" max="6" width="13.42578125" style="3" customWidth="1"/>
    <col min="7" max="7" width="12.5703125" style="3" customWidth="1"/>
    <col min="8" max="8" width="13.7109375" style="3" customWidth="1"/>
    <col min="9" max="9" width="21.28515625" style="2" customWidth="1"/>
    <col min="10" max="10" width="29" style="2" customWidth="1"/>
    <col min="11" max="16384" width="9.140625" style="3"/>
  </cols>
  <sheetData>
    <row r="1" spans="1:10" x14ac:dyDescent="0.25">
      <c r="A1" s="164" t="s">
        <v>0</v>
      </c>
      <c r="B1" s="164"/>
      <c r="C1" s="164"/>
      <c r="D1" s="164"/>
      <c r="E1" s="164"/>
      <c r="F1" s="164"/>
      <c r="G1" s="164"/>
      <c r="H1" s="164"/>
    </row>
    <row r="2" spans="1:10" ht="21" x14ac:dyDescent="0.35">
      <c r="A2" s="165" t="s">
        <v>1</v>
      </c>
      <c r="B2" s="165"/>
      <c r="C2" s="165"/>
      <c r="D2" s="165"/>
      <c r="E2" s="165"/>
      <c r="F2" s="165"/>
      <c r="G2" s="165"/>
      <c r="H2" s="165"/>
    </row>
    <row r="3" spans="1:10" x14ac:dyDescent="0.25">
      <c r="A3" s="166" t="s">
        <v>347</v>
      </c>
      <c r="B3" s="166"/>
      <c r="C3" s="166"/>
      <c r="D3" s="166"/>
      <c r="E3" s="166"/>
      <c r="F3" s="166"/>
      <c r="G3" s="166"/>
      <c r="H3" s="166"/>
    </row>
    <row r="5" spans="1:10" s="7" customFormat="1" ht="15" customHeight="1" x14ac:dyDescent="0.25">
      <c r="A5" s="167" t="s">
        <v>2</v>
      </c>
      <c r="B5" s="167" t="s">
        <v>3</v>
      </c>
      <c r="C5" s="4" t="s">
        <v>4</v>
      </c>
      <c r="D5" s="167" t="s">
        <v>5</v>
      </c>
      <c r="E5" s="5" t="s">
        <v>6</v>
      </c>
      <c r="F5" s="168" t="s">
        <v>7</v>
      </c>
      <c r="G5" s="168"/>
      <c r="H5" s="168"/>
      <c r="I5" s="6"/>
      <c r="J5" s="6"/>
    </row>
    <row r="6" spans="1:10" s="7" customFormat="1" ht="24.75" x14ac:dyDescent="0.25">
      <c r="A6" s="167"/>
      <c r="B6" s="167"/>
      <c r="C6" s="8" t="s">
        <v>8</v>
      </c>
      <c r="D6" s="167"/>
      <c r="E6" s="9" t="s">
        <v>348</v>
      </c>
      <c r="F6" s="5" t="s">
        <v>9</v>
      </c>
      <c r="G6" s="5" t="s">
        <v>10</v>
      </c>
      <c r="H6" s="5" t="s">
        <v>11</v>
      </c>
      <c r="I6" s="6"/>
      <c r="J6" s="6"/>
    </row>
    <row r="7" spans="1:10" s="10" customFormat="1" ht="38.25" x14ac:dyDescent="0.2">
      <c r="A7" s="81" t="s">
        <v>12</v>
      </c>
      <c r="B7" s="82" t="s">
        <v>367</v>
      </c>
      <c r="C7" s="82"/>
      <c r="D7" s="83">
        <v>104122.6</v>
      </c>
      <c r="E7" s="83">
        <v>0</v>
      </c>
      <c r="F7" s="83">
        <f t="shared" ref="F7:G24" si="0">D7+E7</f>
        <v>104122.6</v>
      </c>
      <c r="G7" s="83"/>
      <c r="H7" s="84">
        <f t="shared" ref="H7:H25" si="1">F7-G7</f>
        <v>104122.6</v>
      </c>
      <c r="I7" s="11"/>
      <c r="J7" s="11"/>
    </row>
    <row r="8" spans="1:10" s="10" customFormat="1" ht="76.5" x14ac:dyDescent="0.2">
      <c r="A8" s="81" t="s">
        <v>353</v>
      </c>
      <c r="B8" s="82" t="s">
        <v>366</v>
      </c>
      <c r="C8" s="82"/>
      <c r="D8" s="83">
        <v>501790</v>
      </c>
      <c r="E8" s="83"/>
      <c r="F8" s="83">
        <f t="shared" si="0"/>
        <v>501790</v>
      </c>
      <c r="G8" s="83"/>
      <c r="H8" s="84">
        <f t="shared" si="1"/>
        <v>501790</v>
      </c>
    </row>
    <row r="9" spans="1:10" s="10" customFormat="1" ht="25.5" x14ac:dyDescent="0.2">
      <c r="A9" s="141" t="s">
        <v>354</v>
      </c>
      <c r="B9" s="82" t="s">
        <v>366</v>
      </c>
      <c r="C9" s="82"/>
      <c r="D9" s="83"/>
      <c r="E9" s="83"/>
      <c r="F9" s="83"/>
      <c r="G9" s="83"/>
      <c r="H9" s="84"/>
    </row>
    <row r="10" spans="1:10" s="10" customFormat="1" ht="25.5" x14ac:dyDescent="0.2">
      <c r="A10" s="160" t="s">
        <v>349</v>
      </c>
      <c r="B10" s="159"/>
      <c r="C10" s="82"/>
      <c r="D10" s="83">
        <v>424122</v>
      </c>
      <c r="E10" s="83"/>
      <c r="F10" s="83">
        <f t="shared" si="0"/>
        <v>424122</v>
      </c>
      <c r="G10" s="83">
        <v>17100</v>
      </c>
      <c r="H10" s="84">
        <f t="shared" si="1"/>
        <v>407022</v>
      </c>
    </row>
    <row r="11" spans="1:10" s="10" customFormat="1" ht="12.75" x14ac:dyDescent="0.2">
      <c r="A11" s="160" t="s">
        <v>350</v>
      </c>
      <c r="B11" s="82"/>
      <c r="C11" s="82"/>
      <c r="D11" s="83">
        <v>1000000</v>
      </c>
      <c r="E11" s="83"/>
      <c r="F11" s="83">
        <f t="shared" si="0"/>
        <v>1000000</v>
      </c>
      <c r="G11" s="83"/>
      <c r="H11" s="84">
        <f t="shared" si="1"/>
        <v>1000000</v>
      </c>
    </row>
    <row r="12" spans="1:10" s="10" customFormat="1" ht="12.75" x14ac:dyDescent="0.2">
      <c r="A12" s="160" t="s">
        <v>351</v>
      </c>
      <c r="B12" s="82"/>
      <c r="C12" s="82"/>
      <c r="D12" s="83">
        <v>327088.09999999998</v>
      </c>
      <c r="E12" s="83"/>
      <c r="F12" s="83">
        <f t="shared" si="0"/>
        <v>327088.09999999998</v>
      </c>
      <c r="G12" s="83"/>
      <c r="H12" s="84">
        <f t="shared" si="1"/>
        <v>327088.09999999998</v>
      </c>
    </row>
    <row r="13" spans="1:10" s="10" customFormat="1" ht="25.5" x14ac:dyDescent="0.2">
      <c r="A13" s="160" t="s">
        <v>352</v>
      </c>
      <c r="B13" s="82"/>
      <c r="C13" s="82"/>
      <c r="D13" s="83">
        <v>500000</v>
      </c>
      <c r="E13" s="83"/>
      <c r="F13" s="83">
        <f t="shared" si="0"/>
        <v>500000</v>
      </c>
      <c r="G13" s="83"/>
      <c r="H13" s="84">
        <f t="shared" si="1"/>
        <v>500000</v>
      </c>
    </row>
    <row r="14" spans="1:10" s="10" customFormat="1" ht="18.75" customHeight="1" x14ac:dyDescent="0.2">
      <c r="A14" s="81" t="s">
        <v>355</v>
      </c>
      <c r="B14" s="82" t="s">
        <v>369</v>
      </c>
      <c r="C14" s="82"/>
      <c r="D14" s="83">
        <v>577842.84</v>
      </c>
      <c r="E14" s="83"/>
      <c r="F14" s="83">
        <f t="shared" si="0"/>
        <v>577842.84</v>
      </c>
      <c r="G14" s="83">
        <v>220411.9</v>
      </c>
      <c r="H14" s="84">
        <f t="shared" si="1"/>
        <v>357430.93999999994</v>
      </c>
    </row>
    <row r="15" spans="1:10" s="10" customFormat="1" ht="38.25" x14ac:dyDescent="0.2">
      <c r="A15" s="141" t="s">
        <v>356</v>
      </c>
      <c r="B15" s="84" t="s">
        <v>370</v>
      </c>
      <c r="C15" s="83"/>
      <c r="D15" s="83"/>
      <c r="E15" s="83"/>
      <c r="F15" s="83"/>
      <c r="G15" s="83"/>
      <c r="H15" s="84"/>
      <c r="I15" s="11"/>
    </row>
    <row r="16" spans="1:10" s="10" customFormat="1" ht="12.75" x14ac:dyDescent="0.2">
      <c r="A16" s="160" t="s">
        <v>357</v>
      </c>
      <c r="B16" s="83"/>
      <c r="C16" s="83"/>
      <c r="D16" s="83">
        <v>800</v>
      </c>
      <c r="E16" s="83"/>
      <c r="F16" s="83">
        <f t="shared" si="0"/>
        <v>800</v>
      </c>
      <c r="G16" s="83"/>
      <c r="H16" s="84">
        <f t="shared" si="1"/>
        <v>800</v>
      </c>
      <c r="I16" s="11"/>
      <c r="J16" s="14"/>
    </row>
    <row r="17" spans="1:10" s="10" customFormat="1" ht="12.75" x14ac:dyDescent="0.2">
      <c r="A17" s="160" t="s">
        <v>328</v>
      </c>
      <c r="B17" s="83"/>
      <c r="C17" s="83"/>
      <c r="D17" s="83">
        <v>447900.25</v>
      </c>
      <c r="E17" s="83"/>
      <c r="F17" s="83">
        <f t="shared" si="0"/>
        <v>447900.25</v>
      </c>
      <c r="G17" s="83">
        <v>430000</v>
      </c>
      <c r="H17" s="84">
        <f t="shared" si="1"/>
        <v>17900.25</v>
      </c>
      <c r="J17" s="14"/>
    </row>
    <row r="18" spans="1:10" s="10" customFormat="1" ht="12.75" x14ac:dyDescent="0.2">
      <c r="A18" s="160" t="s">
        <v>358</v>
      </c>
      <c r="B18" s="82" t="s">
        <v>368</v>
      </c>
      <c r="C18" s="82"/>
      <c r="D18" s="83">
        <v>500000</v>
      </c>
      <c r="E18" s="83"/>
      <c r="F18" s="83">
        <f t="shared" si="0"/>
        <v>500000</v>
      </c>
      <c r="G18" s="83"/>
      <c r="H18" s="84">
        <f t="shared" si="1"/>
        <v>500000</v>
      </c>
      <c r="J18" s="14"/>
    </row>
    <row r="19" spans="1:10" s="10" customFormat="1" ht="30" customHeight="1" x14ac:dyDescent="0.2">
      <c r="A19" s="81" t="s">
        <v>359</v>
      </c>
      <c r="B19" s="82" t="s">
        <v>368</v>
      </c>
      <c r="C19" s="82"/>
      <c r="D19" s="83">
        <v>2140</v>
      </c>
      <c r="E19" s="83"/>
      <c r="F19" s="83">
        <f t="shared" si="0"/>
        <v>2140</v>
      </c>
      <c r="G19" s="83"/>
      <c r="H19" s="84">
        <f t="shared" si="1"/>
        <v>2140</v>
      </c>
      <c r="J19" s="14"/>
    </row>
    <row r="20" spans="1:10" s="10" customFormat="1" ht="60.75" customHeight="1" x14ac:dyDescent="0.2">
      <c r="A20" s="89" t="s">
        <v>360</v>
      </c>
      <c r="B20" s="82" t="s">
        <v>368</v>
      </c>
      <c r="C20" s="90"/>
      <c r="D20" s="91">
        <v>26472</v>
      </c>
      <c r="E20" s="91"/>
      <c r="F20" s="83">
        <f t="shared" si="0"/>
        <v>26472</v>
      </c>
      <c r="G20" s="91">
        <v>26472</v>
      </c>
      <c r="H20" s="84">
        <f t="shared" si="1"/>
        <v>0</v>
      </c>
    </row>
    <row r="21" spans="1:10" s="10" customFormat="1" ht="41.25" customHeight="1" x14ac:dyDescent="0.2">
      <c r="A21" s="141" t="s">
        <v>361</v>
      </c>
      <c r="B21" s="82" t="s">
        <v>368</v>
      </c>
      <c r="C21" s="82"/>
      <c r="D21" s="83"/>
      <c r="E21" s="83"/>
      <c r="F21" s="83"/>
      <c r="G21" s="83"/>
      <c r="H21" s="84"/>
    </row>
    <row r="22" spans="1:10" s="10" customFormat="1" ht="30.75" customHeight="1" x14ac:dyDescent="0.2">
      <c r="A22" s="160" t="s">
        <v>362</v>
      </c>
      <c r="B22" s="82"/>
      <c r="C22" s="82"/>
      <c r="D22" s="83">
        <v>10523.379999999888</v>
      </c>
      <c r="E22" s="83"/>
      <c r="F22" s="83">
        <f t="shared" si="0"/>
        <v>10523.379999999888</v>
      </c>
      <c r="G22" s="83">
        <f t="shared" si="0"/>
        <v>10523.379999999888</v>
      </c>
      <c r="H22" s="84">
        <f t="shared" si="1"/>
        <v>0</v>
      </c>
    </row>
    <row r="23" spans="1:10" s="10" customFormat="1" ht="26.25" customHeight="1" x14ac:dyDescent="0.2">
      <c r="A23" s="160" t="s">
        <v>363</v>
      </c>
      <c r="B23" s="82"/>
      <c r="C23" s="82"/>
      <c r="D23" s="83">
        <v>1000</v>
      </c>
      <c r="E23" s="83"/>
      <c r="F23" s="83">
        <f t="shared" si="0"/>
        <v>1000</v>
      </c>
      <c r="G23" s="83">
        <f t="shared" si="0"/>
        <v>1000</v>
      </c>
      <c r="H23" s="84">
        <f t="shared" si="1"/>
        <v>0</v>
      </c>
    </row>
    <row r="24" spans="1:10" s="10" customFormat="1" ht="15.75" customHeight="1" x14ac:dyDescent="0.2">
      <c r="A24" s="160" t="s">
        <v>364</v>
      </c>
      <c r="B24" s="82"/>
      <c r="C24" s="82"/>
      <c r="D24" s="83">
        <v>2110</v>
      </c>
      <c r="E24" s="83"/>
      <c r="F24" s="83">
        <f t="shared" si="0"/>
        <v>2110</v>
      </c>
      <c r="G24" s="83">
        <f t="shared" si="0"/>
        <v>2110</v>
      </c>
      <c r="H24" s="84">
        <f t="shared" si="1"/>
        <v>0</v>
      </c>
    </row>
    <row r="25" spans="1:10" s="10" customFormat="1" ht="17.25" customHeight="1" x14ac:dyDescent="0.2">
      <c r="A25" s="160" t="s">
        <v>365</v>
      </c>
      <c r="B25" s="82"/>
      <c r="C25" s="82"/>
      <c r="D25" s="83">
        <v>1000</v>
      </c>
      <c r="E25" s="83"/>
      <c r="F25" s="83">
        <f t="shared" ref="F25:G26" si="2">D25+E25</f>
        <v>1000</v>
      </c>
      <c r="G25" s="83">
        <f t="shared" si="2"/>
        <v>1000</v>
      </c>
      <c r="H25" s="84">
        <f t="shared" si="1"/>
        <v>0</v>
      </c>
      <c r="J25" s="14"/>
    </row>
    <row r="26" spans="1:10" s="10" customFormat="1" ht="30" customHeight="1" x14ac:dyDescent="0.2">
      <c r="A26" s="81" t="s">
        <v>371</v>
      </c>
      <c r="B26" s="82" t="s">
        <v>325</v>
      </c>
      <c r="C26" s="82"/>
      <c r="D26" s="83"/>
      <c r="E26" s="83">
        <v>500000</v>
      </c>
      <c r="F26" s="83">
        <f t="shared" si="2"/>
        <v>500000</v>
      </c>
      <c r="G26" s="83"/>
      <c r="H26" s="84">
        <f t="shared" ref="H26" si="3">F26-G26</f>
        <v>500000</v>
      </c>
      <c r="J26" s="14"/>
    </row>
    <row r="27" spans="1:10" s="10" customFormat="1" ht="12.75" x14ac:dyDescent="0.2">
      <c r="A27" s="85"/>
      <c r="B27" s="86"/>
      <c r="C27" s="86"/>
      <c r="D27" s="87"/>
      <c r="E27" s="87"/>
      <c r="F27" s="87"/>
      <c r="G27" s="87"/>
      <c r="H27" s="88"/>
    </row>
    <row r="28" spans="1:10" s="10" customFormat="1" ht="12.75" x14ac:dyDescent="0.2">
      <c r="I28" s="11"/>
      <c r="J28" s="11"/>
    </row>
    <row r="29" spans="1:10" s="10" customFormat="1" ht="12.75" x14ac:dyDescent="0.2">
      <c r="F29" s="10" t="s">
        <v>13</v>
      </c>
      <c r="I29" s="11"/>
      <c r="J29" s="11"/>
    </row>
    <row r="30" spans="1:10" s="10" customFormat="1" ht="12.75" x14ac:dyDescent="0.2">
      <c r="I30" s="11"/>
      <c r="J30" s="11"/>
    </row>
    <row r="31" spans="1:10" s="10" customFormat="1" ht="12.75" x14ac:dyDescent="0.2">
      <c r="F31" s="162" t="s">
        <v>14</v>
      </c>
      <c r="G31" s="162"/>
      <c r="H31" s="162"/>
      <c r="I31" s="11"/>
      <c r="J31" s="11"/>
    </row>
    <row r="32" spans="1:10" s="10" customFormat="1" ht="12.75" x14ac:dyDescent="0.2">
      <c r="F32" s="163" t="s">
        <v>15</v>
      </c>
      <c r="G32" s="163"/>
      <c r="H32" s="163"/>
      <c r="I32" s="11"/>
      <c r="J32" s="11"/>
    </row>
    <row r="33" spans="9:10" s="10" customFormat="1" ht="12.75" x14ac:dyDescent="0.2">
      <c r="I33" s="11"/>
      <c r="J33" s="11"/>
    </row>
    <row r="34" spans="9:10" s="10" customFormat="1" ht="12.75" x14ac:dyDescent="0.2">
      <c r="I34" s="11"/>
      <c r="J34" s="11"/>
    </row>
    <row r="35" spans="9:10" s="10" customFormat="1" ht="12.75" x14ac:dyDescent="0.2">
      <c r="I35" s="11"/>
      <c r="J35" s="11"/>
    </row>
    <row r="36" spans="9:10" s="10" customFormat="1" ht="12.75" x14ac:dyDescent="0.2">
      <c r="I36" s="11"/>
      <c r="J36" s="11"/>
    </row>
    <row r="37" spans="9:10" s="10" customFormat="1" ht="12.75" x14ac:dyDescent="0.2">
      <c r="I37" s="11"/>
      <c r="J37" s="11"/>
    </row>
    <row r="38" spans="9:10" s="10" customFormat="1" ht="12.75" x14ac:dyDescent="0.2">
      <c r="I38" s="11"/>
      <c r="J38" s="11"/>
    </row>
    <row r="39" spans="9:10" s="10" customFormat="1" ht="12.75" x14ac:dyDescent="0.2">
      <c r="I39" s="11"/>
      <c r="J39" s="11"/>
    </row>
    <row r="40" spans="9:10" s="10" customFormat="1" ht="12.75" x14ac:dyDescent="0.2">
      <c r="I40" s="11"/>
      <c r="J40" s="11"/>
    </row>
    <row r="41" spans="9:10" s="10" customFormat="1" ht="12.75" x14ac:dyDescent="0.2">
      <c r="I41" s="11"/>
      <c r="J41" s="11"/>
    </row>
    <row r="42" spans="9:10" s="10" customFormat="1" ht="12.75" x14ac:dyDescent="0.2">
      <c r="I42" s="11"/>
      <c r="J42" s="11"/>
    </row>
    <row r="43" spans="9:10" s="10" customFormat="1" ht="12.75" x14ac:dyDescent="0.2">
      <c r="I43" s="11"/>
      <c r="J43" s="11"/>
    </row>
    <row r="44" spans="9:10" s="10" customFormat="1" ht="12.75" x14ac:dyDescent="0.2">
      <c r="I44" s="11"/>
      <c r="J44" s="11"/>
    </row>
    <row r="45" spans="9:10" s="10" customFormat="1" ht="12.75" x14ac:dyDescent="0.2">
      <c r="I45" s="11"/>
      <c r="J45" s="11"/>
    </row>
    <row r="46" spans="9:10" s="10" customFormat="1" ht="12.75" x14ac:dyDescent="0.2">
      <c r="I46" s="11"/>
      <c r="J46" s="11"/>
    </row>
    <row r="47" spans="9:10" s="10" customFormat="1" ht="12.75" x14ac:dyDescent="0.2">
      <c r="I47" s="11"/>
      <c r="J47" s="11"/>
    </row>
    <row r="48" spans="9:10" s="10" customFormat="1" ht="12.75" x14ac:dyDescent="0.2">
      <c r="I48" s="11"/>
      <c r="J48" s="11"/>
    </row>
    <row r="49" spans="9:10" s="10" customFormat="1" ht="12.75" x14ac:dyDescent="0.2">
      <c r="I49" s="11"/>
      <c r="J49" s="11"/>
    </row>
    <row r="50" spans="9:10" s="10" customFormat="1" ht="12.75" x14ac:dyDescent="0.2">
      <c r="I50" s="11"/>
      <c r="J50" s="11"/>
    </row>
    <row r="51" spans="9:10" s="10" customFormat="1" ht="12.75" x14ac:dyDescent="0.2">
      <c r="I51" s="11"/>
      <c r="J51" s="11"/>
    </row>
    <row r="52" spans="9:10" s="10" customFormat="1" ht="12.75" x14ac:dyDescent="0.2">
      <c r="I52" s="11"/>
      <c r="J52" s="11"/>
    </row>
    <row r="53" spans="9:10" s="10" customFormat="1" ht="12.75" x14ac:dyDescent="0.2">
      <c r="I53" s="11"/>
      <c r="J53" s="11"/>
    </row>
    <row r="54" spans="9:10" s="10" customFormat="1" ht="12.75" x14ac:dyDescent="0.2">
      <c r="I54" s="11"/>
      <c r="J54" s="11"/>
    </row>
    <row r="55" spans="9:10" s="10" customFormat="1" ht="12.75" x14ac:dyDescent="0.2">
      <c r="I55" s="11"/>
      <c r="J55" s="11"/>
    </row>
    <row r="56" spans="9:10" s="10" customFormat="1" ht="12.75" x14ac:dyDescent="0.2">
      <c r="I56" s="11"/>
      <c r="J56" s="11"/>
    </row>
    <row r="57" spans="9:10" s="10" customFormat="1" ht="12.75" x14ac:dyDescent="0.2">
      <c r="I57" s="11"/>
      <c r="J57" s="11"/>
    </row>
    <row r="58" spans="9:10" s="10" customFormat="1" ht="12.75" x14ac:dyDescent="0.2">
      <c r="I58" s="11"/>
      <c r="J58" s="11"/>
    </row>
  </sheetData>
  <mergeCells count="9">
    <mergeCell ref="F31:H31"/>
    <mergeCell ref="F32:H32"/>
    <mergeCell ref="A1:H1"/>
    <mergeCell ref="A2:H2"/>
    <mergeCell ref="A3:H3"/>
    <mergeCell ref="A5:A6"/>
    <mergeCell ref="B5:B6"/>
    <mergeCell ref="D5:D6"/>
    <mergeCell ref="F5:H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7"/>
  <sheetViews>
    <sheetView workbookViewId="0">
      <selection activeCell="C5" sqref="C1:D1048576"/>
    </sheetView>
  </sheetViews>
  <sheetFormatPr defaultRowHeight="15" x14ac:dyDescent="0.25"/>
  <cols>
    <col min="1" max="1" width="46.7109375" style="20" customWidth="1"/>
    <col min="2" max="2" width="12" style="20" customWidth="1"/>
    <col min="3" max="4" width="16.140625" style="20" customWidth="1"/>
    <col min="5" max="5" width="13.28515625" bestFit="1" customWidth="1"/>
  </cols>
  <sheetData>
    <row r="1" spans="1:4" x14ac:dyDescent="0.25">
      <c r="A1" s="166"/>
      <c r="B1" s="166"/>
      <c r="C1" s="166"/>
      <c r="D1" s="166"/>
    </row>
    <row r="2" spans="1:4" x14ac:dyDescent="0.25">
      <c r="A2" s="166" t="s">
        <v>16</v>
      </c>
      <c r="B2" s="166"/>
      <c r="C2" s="166"/>
      <c r="D2" s="166"/>
    </row>
    <row r="3" spans="1:4" x14ac:dyDescent="0.25">
      <c r="A3" s="166" t="s">
        <v>17</v>
      </c>
      <c r="B3" s="166"/>
      <c r="C3" s="166"/>
      <c r="D3" s="166"/>
    </row>
    <row r="4" spans="1:4" ht="15.75" x14ac:dyDescent="0.25">
      <c r="A4" s="170" t="s">
        <v>0</v>
      </c>
      <c r="B4" s="170"/>
      <c r="C4" s="170"/>
      <c r="D4" s="170"/>
    </row>
    <row r="5" spans="1:4" ht="15.75" x14ac:dyDescent="0.25">
      <c r="A5" s="3"/>
      <c r="B5" s="17"/>
      <c r="C5" s="17"/>
      <c r="D5" s="149"/>
    </row>
    <row r="6" spans="1:4" ht="17.25" x14ac:dyDescent="0.3">
      <c r="A6" s="171" t="s">
        <v>338</v>
      </c>
      <c r="B6" s="171"/>
      <c r="C6" s="171"/>
      <c r="D6" s="171"/>
    </row>
    <row r="7" spans="1:4" ht="17.25" x14ac:dyDescent="0.3">
      <c r="A7" s="3"/>
      <c r="B7" s="17"/>
      <c r="C7" s="17"/>
      <c r="D7" s="150"/>
    </row>
    <row r="8" spans="1:4" ht="15.75" x14ac:dyDescent="0.25">
      <c r="A8" s="170" t="s">
        <v>18</v>
      </c>
      <c r="B8" s="170"/>
      <c r="C8" s="170"/>
      <c r="D8" s="170"/>
    </row>
    <row r="9" spans="1:4" ht="15.75" x14ac:dyDescent="0.25">
      <c r="A9" s="172">
        <v>42825</v>
      </c>
      <c r="B9" s="172"/>
      <c r="C9" s="172"/>
      <c r="D9" s="172"/>
    </row>
    <row r="10" spans="1:4" x14ac:dyDescent="0.25">
      <c r="A10" s="148"/>
      <c r="B10" s="148"/>
      <c r="C10" s="148"/>
      <c r="D10" s="148"/>
    </row>
    <row r="11" spans="1:4" x14ac:dyDescent="0.25">
      <c r="A11" s="151" t="s">
        <v>93</v>
      </c>
      <c r="B11" s="15" t="s">
        <v>339</v>
      </c>
      <c r="C11" s="151" t="s">
        <v>94</v>
      </c>
      <c r="D11" s="151" t="s">
        <v>95</v>
      </c>
    </row>
    <row r="12" spans="1:4" x14ac:dyDescent="0.25">
      <c r="A12" s="169"/>
      <c r="B12" s="169"/>
      <c r="C12" s="152"/>
      <c r="D12" s="152"/>
    </row>
    <row r="13" spans="1:4" x14ac:dyDescent="0.25">
      <c r="A13" s="18" t="s">
        <v>96</v>
      </c>
      <c r="B13" s="21" t="s">
        <v>97</v>
      </c>
      <c r="C13" s="94">
        <v>60605.95</v>
      </c>
      <c r="D13" s="30"/>
    </row>
    <row r="14" spans="1:4" x14ac:dyDescent="0.25">
      <c r="A14" s="18" t="s">
        <v>99</v>
      </c>
      <c r="B14" s="21" t="s">
        <v>100</v>
      </c>
      <c r="C14" s="19">
        <v>3622597.8300000005</v>
      </c>
      <c r="D14" s="30"/>
    </row>
    <row r="15" spans="1:4" s="92" customFormat="1" x14ac:dyDescent="0.25">
      <c r="A15" s="18" t="s">
        <v>102</v>
      </c>
      <c r="B15" s="21" t="s">
        <v>103</v>
      </c>
      <c r="C15" s="19">
        <v>8727906.2800000031</v>
      </c>
      <c r="D15" s="30"/>
    </row>
    <row r="16" spans="1:4" s="92" customFormat="1" x14ac:dyDescent="0.25">
      <c r="A16" s="18" t="s">
        <v>105</v>
      </c>
      <c r="B16" s="21" t="s">
        <v>106</v>
      </c>
      <c r="C16" s="19">
        <v>72263.429999999993</v>
      </c>
      <c r="D16" s="30"/>
    </row>
    <row r="17" spans="1:4" s="92" customFormat="1" x14ac:dyDescent="0.25">
      <c r="A17" s="18" t="s">
        <v>110</v>
      </c>
      <c r="B17" s="95" t="s">
        <v>111</v>
      </c>
      <c r="C17" s="19">
        <v>4943107.13</v>
      </c>
      <c r="D17" s="30"/>
    </row>
    <row r="18" spans="1:4" s="92" customFormat="1" x14ac:dyDescent="0.25">
      <c r="A18" s="96" t="s">
        <v>112</v>
      </c>
      <c r="B18" s="95" t="s">
        <v>113</v>
      </c>
      <c r="C18" s="19"/>
      <c r="D18" s="142">
        <v>610174.41000000015</v>
      </c>
    </row>
    <row r="19" spans="1:4" s="92" customFormat="1" x14ac:dyDescent="0.25">
      <c r="A19" s="18" t="s">
        <v>114</v>
      </c>
      <c r="B19" s="95" t="s">
        <v>115</v>
      </c>
      <c r="C19" s="19">
        <v>1738000</v>
      </c>
      <c r="D19" s="30"/>
    </row>
    <row r="20" spans="1:4" s="92" customFormat="1" x14ac:dyDescent="0.25">
      <c r="A20" s="96" t="s">
        <v>116</v>
      </c>
      <c r="B20" s="95" t="s">
        <v>117</v>
      </c>
      <c r="C20" s="19"/>
      <c r="D20" s="142">
        <v>56606.82</v>
      </c>
    </row>
    <row r="21" spans="1:4" s="92" customFormat="1" x14ac:dyDescent="0.25">
      <c r="A21" s="18" t="s">
        <v>118</v>
      </c>
      <c r="B21" s="95" t="s">
        <v>119</v>
      </c>
      <c r="C21" s="19">
        <v>349469</v>
      </c>
      <c r="D21" s="30"/>
    </row>
    <row r="22" spans="1:4" s="92" customFormat="1" x14ac:dyDescent="0.25">
      <c r="A22" s="96" t="s">
        <v>120</v>
      </c>
      <c r="B22" s="95" t="s">
        <v>121</v>
      </c>
      <c r="C22" s="19"/>
      <c r="D22" s="142">
        <v>262687.08</v>
      </c>
    </row>
    <row r="23" spans="1:4" s="92" customFormat="1" x14ac:dyDescent="0.25">
      <c r="A23" s="18" t="s">
        <v>122</v>
      </c>
      <c r="B23" s="95" t="s">
        <v>123</v>
      </c>
      <c r="C23" s="19">
        <v>713115</v>
      </c>
      <c r="D23" s="94"/>
    </row>
    <row r="24" spans="1:4" s="92" customFormat="1" ht="15" customHeight="1" x14ac:dyDescent="0.25">
      <c r="A24" s="96" t="s">
        <v>124</v>
      </c>
      <c r="B24" s="95" t="s">
        <v>125</v>
      </c>
      <c r="C24" s="19"/>
      <c r="D24" s="94">
        <v>406732.95999999996</v>
      </c>
    </row>
    <row r="25" spans="1:4" s="92" customFormat="1" ht="30" x14ac:dyDescent="0.25">
      <c r="A25" s="18" t="s">
        <v>126</v>
      </c>
      <c r="B25" s="95" t="s">
        <v>127</v>
      </c>
      <c r="C25" s="97">
        <v>631969.19999999995</v>
      </c>
      <c r="D25" s="32"/>
    </row>
    <row r="26" spans="1:4" s="92" customFormat="1" ht="30" x14ac:dyDescent="0.25">
      <c r="A26" s="96" t="s">
        <v>128</v>
      </c>
      <c r="B26" s="95" t="s">
        <v>129</v>
      </c>
      <c r="C26" s="97"/>
      <c r="D26" s="98">
        <v>362879.97</v>
      </c>
    </row>
    <row r="27" spans="1:4" s="92" customFormat="1" x14ac:dyDescent="0.25">
      <c r="A27" s="18" t="s">
        <v>130</v>
      </c>
      <c r="B27" s="95" t="s">
        <v>131</v>
      </c>
      <c r="C27" s="97">
        <v>5258863.5999999996</v>
      </c>
      <c r="D27" s="32"/>
    </row>
    <row r="28" spans="1:4" s="92" customFormat="1" x14ac:dyDescent="0.25">
      <c r="A28" s="96" t="s">
        <v>132</v>
      </c>
      <c r="B28" s="95" t="s">
        <v>133</v>
      </c>
      <c r="C28" s="97"/>
      <c r="D28" s="98">
        <v>4995920.4199999981</v>
      </c>
    </row>
    <row r="29" spans="1:4" s="92" customFormat="1" x14ac:dyDescent="0.25">
      <c r="A29" s="18" t="s">
        <v>136</v>
      </c>
      <c r="B29" s="95" t="s">
        <v>137</v>
      </c>
      <c r="C29" s="97">
        <v>119999.99999999997</v>
      </c>
      <c r="D29" s="32"/>
    </row>
    <row r="30" spans="1:4" s="92" customFormat="1" x14ac:dyDescent="0.25">
      <c r="A30" s="96" t="s">
        <v>138</v>
      </c>
      <c r="B30" s="95" t="s">
        <v>139</v>
      </c>
      <c r="C30" s="97"/>
      <c r="D30" s="98">
        <v>87399.540000000008</v>
      </c>
    </row>
    <row r="31" spans="1:4" s="92" customFormat="1" x14ac:dyDescent="0.25">
      <c r="A31" s="18" t="s">
        <v>142</v>
      </c>
      <c r="B31" s="95" t="s">
        <v>143</v>
      </c>
      <c r="C31" s="97">
        <v>436642.01</v>
      </c>
      <c r="D31" s="32"/>
    </row>
    <row r="32" spans="1:4" s="92" customFormat="1" ht="30" x14ac:dyDescent="0.25">
      <c r="A32" s="96" t="s">
        <v>144</v>
      </c>
      <c r="B32" s="95" t="s">
        <v>145</v>
      </c>
      <c r="C32" s="97"/>
      <c r="D32" s="98">
        <v>153975.03999999998</v>
      </c>
    </row>
    <row r="33" spans="1:4" s="92" customFormat="1" x14ac:dyDescent="0.25">
      <c r="A33" s="18" t="s">
        <v>146</v>
      </c>
      <c r="B33" s="100" t="s">
        <v>147</v>
      </c>
      <c r="C33" s="97"/>
      <c r="D33" s="98">
        <v>270</v>
      </c>
    </row>
    <row r="34" spans="1:4" s="92" customFormat="1" x14ac:dyDescent="0.25">
      <c r="A34" s="18" t="s">
        <v>148</v>
      </c>
      <c r="B34" s="100" t="s">
        <v>149</v>
      </c>
      <c r="C34" s="97"/>
      <c r="D34" s="98">
        <v>849797.23</v>
      </c>
    </row>
    <row r="35" spans="1:4" s="92" customFormat="1" x14ac:dyDescent="0.25">
      <c r="A35" s="18" t="s">
        <v>150</v>
      </c>
      <c r="B35" s="100" t="s">
        <v>151</v>
      </c>
      <c r="C35" s="97"/>
      <c r="D35" s="98">
        <v>94772.169999999984</v>
      </c>
    </row>
    <row r="36" spans="1:4" s="92" customFormat="1" x14ac:dyDescent="0.25">
      <c r="A36" s="18" t="s">
        <v>152</v>
      </c>
      <c r="B36" s="100" t="s">
        <v>153</v>
      </c>
      <c r="C36" s="97"/>
      <c r="D36" s="98">
        <v>8727906.2800000031</v>
      </c>
    </row>
    <row r="37" spans="1:4" s="92" customFormat="1" x14ac:dyDescent="0.25">
      <c r="A37" s="18" t="s">
        <v>154</v>
      </c>
      <c r="B37" s="100" t="s">
        <v>155</v>
      </c>
      <c r="C37" s="97"/>
      <c r="D37" s="98">
        <v>8073208.2400000002</v>
      </c>
    </row>
    <row r="38" spans="1:4" s="92" customFormat="1" x14ac:dyDescent="0.25">
      <c r="A38" s="18" t="s">
        <v>156</v>
      </c>
      <c r="B38" s="100" t="s">
        <v>157</v>
      </c>
      <c r="C38" s="97"/>
      <c r="D38" s="98">
        <v>2290224.0500000003</v>
      </c>
    </row>
    <row r="39" spans="1:4" s="92" customFormat="1" ht="18" customHeight="1" x14ac:dyDescent="0.25">
      <c r="A39" s="18" t="s">
        <v>158</v>
      </c>
      <c r="B39" s="100" t="s">
        <v>340</v>
      </c>
      <c r="C39" s="97"/>
      <c r="D39" s="98">
        <v>251718.52000000008</v>
      </c>
    </row>
    <row r="40" spans="1:4" s="92" customFormat="1" x14ac:dyDescent="0.25">
      <c r="A40" s="18" t="s">
        <v>159</v>
      </c>
      <c r="B40" s="100" t="s">
        <v>160</v>
      </c>
      <c r="C40" s="97"/>
      <c r="D40" s="98">
        <v>2392.02</v>
      </c>
    </row>
    <row r="41" spans="1:4" s="92" customFormat="1" x14ac:dyDescent="0.25">
      <c r="A41" s="18" t="s">
        <v>326</v>
      </c>
      <c r="B41" s="144" t="s">
        <v>327</v>
      </c>
      <c r="C41" s="97">
        <v>60000</v>
      </c>
      <c r="D41" s="98"/>
    </row>
    <row r="42" spans="1:4" s="92" customFormat="1" x14ac:dyDescent="0.25">
      <c r="A42" s="18" t="s">
        <v>161</v>
      </c>
      <c r="B42" s="144" t="s">
        <v>162</v>
      </c>
      <c r="C42" s="97">
        <v>76895</v>
      </c>
      <c r="D42" s="97"/>
    </row>
    <row r="43" spans="1:4" x14ac:dyDescent="0.25">
      <c r="A43" s="18" t="s">
        <v>73</v>
      </c>
      <c r="B43" s="144" t="s">
        <v>163</v>
      </c>
      <c r="C43" s="97">
        <v>52892.100000000006</v>
      </c>
      <c r="D43" s="97"/>
    </row>
    <row r="44" spans="1:4" x14ac:dyDescent="0.25">
      <c r="A44" s="18" t="s">
        <v>164</v>
      </c>
      <c r="B44" s="144" t="s">
        <v>165</v>
      </c>
      <c r="C44" s="97">
        <v>29739.480000000003</v>
      </c>
      <c r="D44" s="97"/>
    </row>
    <row r="45" spans="1:4" x14ac:dyDescent="0.25">
      <c r="A45" s="18" t="s">
        <v>166</v>
      </c>
      <c r="B45" s="144" t="s">
        <v>167</v>
      </c>
      <c r="C45" s="97">
        <v>23531.790000000005</v>
      </c>
      <c r="D45" s="97"/>
    </row>
    <row r="46" spans="1:4" x14ac:dyDescent="0.25">
      <c r="A46" s="18" t="s">
        <v>76</v>
      </c>
      <c r="B46" s="144" t="s">
        <v>168</v>
      </c>
      <c r="C46" s="97">
        <v>8379.4500000000007</v>
      </c>
      <c r="D46" s="99"/>
    </row>
    <row r="47" spans="1:4" ht="15.75" thickBot="1" x14ac:dyDescent="0.3">
      <c r="A47" s="18" t="s">
        <v>341</v>
      </c>
      <c r="B47" s="144" t="s">
        <v>342</v>
      </c>
      <c r="C47" s="158">
        <v>300687.50000000006</v>
      </c>
      <c r="D47" s="158"/>
    </row>
    <row r="48" spans="1:4" x14ac:dyDescent="0.25">
      <c r="A48" s="18"/>
      <c r="B48" s="21"/>
      <c r="C48" s="19"/>
      <c r="D48" s="19"/>
    </row>
    <row r="49" spans="1:4" ht="15.75" thickBot="1" x14ac:dyDescent="0.3">
      <c r="A49" s="18"/>
      <c r="B49" s="21"/>
      <c r="C49" s="153">
        <f>SUM(C13:C47)</f>
        <v>27226664.750000004</v>
      </c>
      <c r="D49" s="153">
        <f>SUM(D13:D47)</f>
        <v>27226664.750000004</v>
      </c>
    </row>
    <row r="50" spans="1:4" ht="15.75" thickTop="1" x14ac:dyDescent="0.25">
      <c r="A50" s="18"/>
      <c r="B50" s="21"/>
      <c r="C50" s="19"/>
      <c r="D50" s="19"/>
    </row>
    <row r="51" spans="1:4" x14ac:dyDescent="0.25">
      <c r="A51" s="18"/>
      <c r="B51" s="21"/>
      <c r="C51" s="19"/>
      <c r="D51" s="19"/>
    </row>
    <row r="52" spans="1:4" x14ac:dyDescent="0.25">
      <c r="A52" s="18"/>
      <c r="B52" s="21"/>
      <c r="C52" s="13" t="s">
        <v>13</v>
      </c>
      <c r="D52" s="12"/>
    </row>
    <row r="53" spans="1:4" x14ac:dyDescent="0.25">
      <c r="B53" s="102"/>
      <c r="C53" s="10" t="s">
        <v>21</v>
      </c>
      <c r="D53" s="12"/>
    </row>
    <row r="54" spans="1:4" x14ac:dyDescent="0.25">
      <c r="B54" s="147"/>
      <c r="C54" s="162" t="s">
        <v>14</v>
      </c>
      <c r="D54" s="162"/>
    </row>
    <row r="55" spans="1:4" x14ac:dyDescent="0.25">
      <c r="B55" s="147"/>
      <c r="C55" s="163" t="s">
        <v>15</v>
      </c>
      <c r="D55" s="163"/>
    </row>
    <row r="56" spans="1:4" x14ac:dyDescent="0.25">
      <c r="A56" s="18"/>
      <c r="B56" s="23"/>
      <c r="C56" s="23"/>
      <c r="D56" s="19"/>
    </row>
    <row r="59" spans="1:4" x14ac:dyDescent="0.25">
      <c r="B59" s="154"/>
      <c r="C59" s="22"/>
    </row>
    <row r="60" spans="1:4" x14ac:dyDescent="0.25">
      <c r="B60" s="154"/>
      <c r="C60" s="155"/>
      <c r="D60" s="156"/>
    </row>
    <row r="61" spans="1:4" x14ac:dyDescent="0.25">
      <c r="B61" s="154"/>
      <c r="C61" s="155"/>
      <c r="D61" s="156"/>
    </row>
    <row r="63" spans="1:4" x14ac:dyDescent="0.25">
      <c r="B63" s="154"/>
      <c r="C63" s="155"/>
      <c r="D63" s="24"/>
    </row>
    <row r="65" spans="2:4" x14ac:dyDescent="0.25">
      <c r="B65" s="154"/>
      <c r="C65" s="155"/>
      <c r="D65" s="24"/>
    </row>
    <row r="66" spans="2:4" x14ac:dyDescent="0.25">
      <c r="C66" s="155"/>
      <c r="D66" s="156"/>
    </row>
    <row r="67" spans="2:4" x14ac:dyDescent="0.25">
      <c r="C67" s="156"/>
      <c r="D67" s="156"/>
    </row>
    <row r="68" spans="2:4" x14ac:dyDescent="0.25">
      <c r="C68" s="156"/>
      <c r="D68" s="156"/>
    </row>
    <row r="69" spans="2:4" x14ac:dyDescent="0.25">
      <c r="C69" s="156"/>
      <c r="D69" s="156"/>
    </row>
    <row r="70" spans="2:4" x14ac:dyDescent="0.25">
      <c r="C70" s="155"/>
      <c r="D70" s="156"/>
    </row>
    <row r="71" spans="2:4" x14ac:dyDescent="0.25">
      <c r="C71" s="156"/>
      <c r="D71" s="156"/>
    </row>
    <row r="72" spans="2:4" x14ac:dyDescent="0.25">
      <c r="C72" s="156"/>
      <c r="D72" s="156"/>
    </row>
    <row r="73" spans="2:4" x14ac:dyDescent="0.25">
      <c r="C73" s="156"/>
      <c r="D73" s="156"/>
    </row>
    <row r="74" spans="2:4" x14ac:dyDescent="0.25">
      <c r="C74" s="156"/>
      <c r="D74" s="156"/>
    </row>
    <row r="75" spans="2:4" x14ac:dyDescent="0.25">
      <c r="C75" s="156"/>
      <c r="D75" s="156"/>
    </row>
    <row r="76" spans="2:4" x14ac:dyDescent="0.25">
      <c r="C76" s="155"/>
      <c r="D76" s="156"/>
    </row>
    <row r="77" spans="2:4" x14ac:dyDescent="0.25">
      <c r="C77" s="155"/>
      <c r="D77" s="156"/>
    </row>
    <row r="78" spans="2:4" x14ac:dyDescent="0.25">
      <c r="C78" s="155"/>
      <c r="D78" s="156"/>
    </row>
    <row r="79" spans="2:4" x14ac:dyDescent="0.25">
      <c r="C79" s="155"/>
      <c r="D79" s="156"/>
    </row>
    <row r="80" spans="2:4" x14ac:dyDescent="0.25">
      <c r="C80" s="155"/>
      <c r="D80" s="156"/>
    </row>
    <row r="81" spans="3:4" x14ac:dyDescent="0.25">
      <c r="C81" s="155"/>
      <c r="D81" s="156"/>
    </row>
    <row r="82" spans="3:4" x14ac:dyDescent="0.25">
      <c r="C82" s="155"/>
      <c r="D82" s="156"/>
    </row>
    <row r="83" spans="3:4" x14ac:dyDescent="0.25">
      <c r="C83" s="155"/>
      <c r="D83" s="156"/>
    </row>
    <row r="84" spans="3:4" x14ac:dyDescent="0.25">
      <c r="C84" s="155"/>
      <c r="D84" s="156"/>
    </row>
    <row r="85" spans="3:4" x14ac:dyDescent="0.25">
      <c r="C85" s="155"/>
      <c r="D85" s="156"/>
    </row>
    <row r="86" spans="3:4" x14ac:dyDescent="0.25">
      <c r="C86" s="155"/>
      <c r="D86" s="156"/>
    </row>
    <row r="87" spans="3:4" x14ac:dyDescent="0.25">
      <c r="C87" s="155"/>
      <c r="D87" s="156"/>
    </row>
    <row r="88" spans="3:4" x14ac:dyDescent="0.25">
      <c r="C88" s="155"/>
      <c r="D88" s="156"/>
    </row>
    <row r="89" spans="3:4" x14ac:dyDescent="0.25">
      <c r="C89" s="155"/>
      <c r="D89" s="156"/>
    </row>
    <row r="90" spans="3:4" x14ac:dyDescent="0.25">
      <c r="C90" s="155"/>
      <c r="D90" s="156"/>
    </row>
    <row r="91" spans="3:4" x14ac:dyDescent="0.25">
      <c r="C91" s="155"/>
      <c r="D91" s="156"/>
    </row>
    <row r="92" spans="3:4" x14ac:dyDescent="0.25">
      <c r="C92" s="155"/>
      <c r="D92" s="156"/>
    </row>
    <row r="93" spans="3:4" x14ac:dyDescent="0.25">
      <c r="C93" s="155"/>
      <c r="D93" s="156"/>
    </row>
    <row r="94" spans="3:4" x14ac:dyDescent="0.25">
      <c r="C94" s="155"/>
      <c r="D94" s="156"/>
    </row>
    <row r="95" spans="3:4" x14ac:dyDescent="0.25">
      <c r="C95" s="155"/>
      <c r="D95" s="156"/>
    </row>
    <row r="96" spans="3:4" x14ac:dyDescent="0.25">
      <c r="C96" s="155"/>
      <c r="D96" s="156"/>
    </row>
    <row r="97" spans="3:4" x14ac:dyDescent="0.25">
      <c r="C97" s="155"/>
      <c r="D97" s="156"/>
    </row>
    <row r="98" spans="3:4" x14ac:dyDescent="0.25">
      <c r="C98" s="155"/>
      <c r="D98" s="156"/>
    </row>
    <row r="99" spans="3:4" x14ac:dyDescent="0.25">
      <c r="C99" s="155"/>
      <c r="D99" s="156"/>
    </row>
    <row r="100" spans="3:4" x14ac:dyDescent="0.25">
      <c r="C100" s="155"/>
      <c r="D100" s="156"/>
    </row>
    <row r="101" spans="3:4" x14ac:dyDescent="0.25">
      <c r="C101" s="155"/>
      <c r="D101" s="156"/>
    </row>
    <row r="102" spans="3:4" x14ac:dyDescent="0.25">
      <c r="C102" s="155"/>
      <c r="D102" s="156"/>
    </row>
    <row r="103" spans="3:4" x14ac:dyDescent="0.25">
      <c r="C103" s="155"/>
      <c r="D103" s="156"/>
    </row>
    <row r="104" spans="3:4" x14ac:dyDescent="0.25">
      <c r="C104" s="155"/>
      <c r="D104" s="156"/>
    </row>
    <row r="105" spans="3:4" x14ac:dyDescent="0.25">
      <c r="C105" s="155"/>
      <c r="D105" s="156"/>
    </row>
    <row r="106" spans="3:4" x14ac:dyDescent="0.25">
      <c r="C106" s="155"/>
      <c r="D106" s="156"/>
    </row>
    <row r="107" spans="3:4" x14ac:dyDescent="0.25">
      <c r="C107" s="155"/>
      <c r="D107" s="156"/>
    </row>
    <row r="108" spans="3:4" x14ac:dyDescent="0.25">
      <c r="C108" s="155"/>
      <c r="D108" s="156"/>
    </row>
    <row r="109" spans="3:4" x14ac:dyDescent="0.25">
      <c r="C109" s="155"/>
      <c r="D109" s="156"/>
    </row>
    <row r="110" spans="3:4" x14ac:dyDescent="0.25">
      <c r="C110" s="155"/>
      <c r="D110" s="156"/>
    </row>
    <row r="111" spans="3:4" x14ac:dyDescent="0.25">
      <c r="C111" s="155"/>
      <c r="D111" s="156"/>
    </row>
    <row r="112" spans="3:4" x14ac:dyDescent="0.25">
      <c r="C112" s="155"/>
      <c r="D112" s="156"/>
    </row>
    <row r="113" spans="3:4" x14ac:dyDescent="0.25">
      <c r="C113" s="155"/>
      <c r="D113" s="156"/>
    </row>
    <row r="114" spans="3:4" x14ac:dyDescent="0.25">
      <c r="C114" s="155"/>
      <c r="D114" s="156"/>
    </row>
    <row r="115" spans="3:4" x14ac:dyDescent="0.25">
      <c r="C115" s="155"/>
      <c r="D115" s="156"/>
    </row>
    <row r="116" spans="3:4" x14ac:dyDescent="0.25">
      <c r="C116" s="155"/>
      <c r="D116" s="156"/>
    </row>
    <row r="117" spans="3:4" x14ac:dyDescent="0.25">
      <c r="C117" s="155"/>
      <c r="D117" s="156"/>
    </row>
    <row r="118" spans="3:4" x14ac:dyDescent="0.25">
      <c r="C118" s="155"/>
      <c r="D118" s="156"/>
    </row>
    <row r="119" spans="3:4" x14ac:dyDescent="0.25">
      <c r="C119" s="155"/>
      <c r="D119" s="156"/>
    </row>
    <row r="120" spans="3:4" x14ac:dyDescent="0.25">
      <c r="C120" s="157"/>
      <c r="D120" s="157"/>
    </row>
    <row r="121" spans="3:4" x14ac:dyDescent="0.25">
      <c r="C121" s="155"/>
      <c r="D121" s="156"/>
    </row>
    <row r="122" spans="3:4" x14ac:dyDescent="0.25">
      <c r="C122" s="22"/>
    </row>
    <row r="123" spans="3:4" x14ac:dyDescent="0.25">
      <c r="C123" s="22"/>
    </row>
    <row r="124" spans="3:4" x14ac:dyDescent="0.25">
      <c r="C124" s="22"/>
    </row>
    <row r="125" spans="3:4" x14ac:dyDescent="0.25">
      <c r="C125" s="22"/>
    </row>
    <row r="126" spans="3:4" x14ac:dyDescent="0.25">
      <c r="C126" s="22"/>
    </row>
    <row r="127" spans="3:4" x14ac:dyDescent="0.25">
      <c r="C127" s="22"/>
    </row>
    <row r="128" spans="3:4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  <row r="133" spans="3:3" x14ac:dyDescent="0.25">
      <c r="C133" s="22"/>
    </row>
    <row r="134" spans="3:3" x14ac:dyDescent="0.25">
      <c r="C134" s="22"/>
    </row>
    <row r="135" spans="3:3" x14ac:dyDescent="0.25">
      <c r="C135" s="22"/>
    </row>
    <row r="136" spans="3:3" x14ac:dyDescent="0.25">
      <c r="C136" s="22"/>
    </row>
    <row r="137" spans="3:3" x14ac:dyDescent="0.25">
      <c r="C137" s="22"/>
    </row>
    <row r="138" spans="3:3" x14ac:dyDescent="0.25">
      <c r="C138" s="22"/>
    </row>
    <row r="139" spans="3:3" x14ac:dyDescent="0.25">
      <c r="C139" s="22"/>
    </row>
    <row r="140" spans="3:3" x14ac:dyDescent="0.25">
      <c r="C140" s="22"/>
    </row>
    <row r="141" spans="3:3" x14ac:dyDescent="0.25">
      <c r="C141" s="22"/>
    </row>
    <row r="142" spans="3:3" x14ac:dyDescent="0.25">
      <c r="C142" s="22"/>
    </row>
    <row r="143" spans="3:3" x14ac:dyDescent="0.25">
      <c r="C143" s="22"/>
    </row>
    <row r="144" spans="3:3" x14ac:dyDescent="0.25">
      <c r="C144" s="22"/>
    </row>
    <row r="145" spans="3:3" x14ac:dyDescent="0.25">
      <c r="C145" s="22"/>
    </row>
    <row r="146" spans="3:3" x14ac:dyDescent="0.25">
      <c r="C146" s="22"/>
    </row>
    <row r="147" spans="3:3" x14ac:dyDescent="0.25">
      <c r="C147" s="22"/>
    </row>
    <row r="148" spans="3:3" x14ac:dyDescent="0.25">
      <c r="C148" s="22"/>
    </row>
    <row r="149" spans="3:3" x14ac:dyDescent="0.25">
      <c r="C149" s="22"/>
    </row>
    <row r="150" spans="3:3" x14ac:dyDescent="0.25">
      <c r="C150" s="22"/>
    </row>
    <row r="151" spans="3:3" x14ac:dyDescent="0.25">
      <c r="C151" s="22"/>
    </row>
    <row r="152" spans="3:3" x14ac:dyDescent="0.25">
      <c r="C152" s="22"/>
    </row>
    <row r="153" spans="3:3" x14ac:dyDescent="0.25">
      <c r="C153" s="22"/>
    </row>
    <row r="154" spans="3:3" x14ac:dyDescent="0.25">
      <c r="C154" s="22"/>
    </row>
    <row r="155" spans="3:3" x14ac:dyDescent="0.25">
      <c r="C155" s="22"/>
    </row>
    <row r="156" spans="3:3" x14ac:dyDescent="0.25">
      <c r="C156" s="22"/>
    </row>
    <row r="157" spans="3:3" x14ac:dyDescent="0.25">
      <c r="C157" s="22"/>
    </row>
    <row r="158" spans="3:3" x14ac:dyDescent="0.25">
      <c r="C158" s="22"/>
    </row>
    <row r="159" spans="3:3" x14ac:dyDescent="0.25">
      <c r="C159" s="22"/>
    </row>
    <row r="160" spans="3:3" x14ac:dyDescent="0.25">
      <c r="C160" s="22"/>
    </row>
    <row r="161" spans="3:3" x14ac:dyDescent="0.25">
      <c r="C161" s="22"/>
    </row>
    <row r="162" spans="3:3" x14ac:dyDescent="0.25">
      <c r="C162" s="22"/>
    </row>
    <row r="163" spans="3:3" x14ac:dyDescent="0.25">
      <c r="C163" s="22"/>
    </row>
    <row r="164" spans="3:3" x14ac:dyDescent="0.25">
      <c r="C164" s="22"/>
    </row>
    <row r="165" spans="3:3" x14ac:dyDescent="0.25">
      <c r="C165" s="22"/>
    </row>
    <row r="166" spans="3:3" x14ac:dyDescent="0.25">
      <c r="C166" s="22"/>
    </row>
    <row r="167" spans="3:3" x14ac:dyDescent="0.25">
      <c r="C167" s="22"/>
    </row>
    <row r="168" spans="3:3" x14ac:dyDescent="0.25">
      <c r="C168" s="22"/>
    </row>
    <row r="169" spans="3:3" x14ac:dyDescent="0.25">
      <c r="C169" s="22"/>
    </row>
    <row r="170" spans="3:3" x14ac:dyDescent="0.25">
      <c r="C170" s="22"/>
    </row>
    <row r="171" spans="3:3" x14ac:dyDescent="0.25">
      <c r="C171" s="22"/>
    </row>
    <row r="172" spans="3:3" x14ac:dyDescent="0.25">
      <c r="C172" s="22"/>
    </row>
    <row r="173" spans="3:3" x14ac:dyDescent="0.25">
      <c r="C173" s="22"/>
    </row>
    <row r="174" spans="3:3" x14ac:dyDescent="0.25">
      <c r="C174" s="22"/>
    </row>
    <row r="175" spans="3:3" x14ac:dyDescent="0.25">
      <c r="C175" s="22"/>
    </row>
    <row r="176" spans="3:3" x14ac:dyDescent="0.25">
      <c r="C176" s="22"/>
    </row>
    <row r="177" spans="3:3" x14ac:dyDescent="0.25">
      <c r="C177" s="22"/>
    </row>
    <row r="178" spans="3:3" x14ac:dyDescent="0.25">
      <c r="C178" s="22"/>
    </row>
    <row r="179" spans="3:3" x14ac:dyDescent="0.25">
      <c r="C179" s="22"/>
    </row>
    <row r="180" spans="3:3" x14ac:dyDescent="0.25">
      <c r="C180" s="22"/>
    </row>
    <row r="181" spans="3:3" x14ac:dyDescent="0.25">
      <c r="C181" s="22"/>
    </row>
    <row r="182" spans="3:3" x14ac:dyDescent="0.25">
      <c r="C182" s="22"/>
    </row>
    <row r="183" spans="3:3" x14ac:dyDescent="0.25">
      <c r="C183" s="22"/>
    </row>
    <row r="184" spans="3:3" x14ac:dyDescent="0.25">
      <c r="C184" s="22"/>
    </row>
    <row r="185" spans="3:3" x14ac:dyDescent="0.25">
      <c r="C185" s="22"/>
    </row>
    <row r="186" spans="3:3" x14ac:dyDescent="0.25">
      <c r="C186" s="22"/>
    </row>
    <row r="187" spans="3:3" x14ac:dyDescent="0.25">
      <c r="C187" s="22"/>
    </row>
    <row r="188" spans="3:3" x14ac:dyDescent="0.25">
      <c r="C188" s="22"/>
    </row>
    <row r="189" spans="3:3" x14ac:dyDescent="0.25">
      <c r="C189" s="22"/>
    </row>
    <row r="190" spans="3:3" x14ac:dyDescent="0.25">
      <c r="C190" s="22"/>
    </row>
    <row r="191" spans="3:3" x14ac:dyDescent="0.25">
      <c r="C191" s="22"/>
    </row>
    <row r="192" spans="3:3" x14ac:dyDescent="0.25">
      <c r="C192" s="22"/>
    </row>
    <row r="193" spans="3:3" x14ac:dyDescent="0.25">
      <c r="C193" s="22"/>
    </row>
    <row r="194" spans="3:3" x14ac:dyDescent="0.25">
      <c r="C194" s="22"/>
    </row>
    <row r="195" spans="3:3" x14ac:dyDescent="0.25">
      <c r="C195" s="22"/>
    </row>
    <row r="196" spans="3:3" x14ac:dyDescent="0.25">
      <c r="C196" s="22"/>
    </row>
    <row r="197" spans="3:3" x14ac:dyDescent="0.25">
      <c r="C197" s="22"/>
    </row>
    <row r="198" spans="3:3" x14ac:dyDescent="0.25">
      <c r="C198" s="22"/>
    </row>
    <row r="199" spans="3:3" x14ac:dyDescent="0.25">
      <c r="C199" s="22"/>
    </row>
    <row r="200" spans="3:3" x14ac:dyDescent="0.25">
      <c r="C200" s="22"/>
    </row>
    <row r="201" spans="3:3" x14ac:dyDescent="0.25">
      <c r="C201" s="22"/>
    </row>
    <row r="202" spans="3:3" x14ac:dyDescent="0.25">
      <c r="C202" s="22"/>
    </row>
    <row r="203" spans="3:3" x14ac:dyDescent="0.25">
      <c r="C203" s="22"/>
    </row>
    <row r="204" spans="3:3" x14ac:dyDescent="0.25">
      <c r="C204" s="22"/>
    </row>
    <row r="205" spans="3:3" x14ac:dyDescent="0.25">
      <c r="C205" s="22"/>
    </row>
    <row r="206" spans="3:3" x14ac:dyDescent="0.25">
      <c r="C206" s="22"/>
    </row>
    <row r="207" spans="3:3" x14ac:dyDescent="0.25">
      <c r="C207" s="22"/>
    </row>
    <row r="208" spans="3:3" x14ac:dyDescent="0.25">
      <c r="C208" s="22"/>
    </row>
    <row r="209" spans="3:3" x14ac:dyDescent="0.25">
      <c r="C209" s="22"/>
    </row>
    <row r="210" spans="3:3" x14ac:dyDescent="0.25">
      <c r="C210" s="22"/>
    </row>
    <row r="211" spans="3:3" x14ac:dyDescent="0.25">
      <c r="C211" s="22"/>
    </row>
    <row r="212" spans="3:3" x14ac:dyDescent="0.25">
      <c r="C212" s="22"/>
    </row>
    <row r="213" spans="3:3" x14ac:dyDescent="0.25">
      <c r="C213" s="22"/>
    </row>
    <row r="214" spans="3:3" x14ac:dyDescent="0.25">
      <c r="C214" s="22"/>
    </row>
    <row r="215" spans="3:3" x14ac:dyDescent="0.25">
      <c r="C215" s="22"/>
    </row>
    <row r="216" spans="3:3" x14ac:dyDescent="0.25">
      <c r="C216" s="22"/>
    </row>
    <row r="217" spans="3:3" x14ac:dyDescent="0.25">
      <c r="C217" s="22"/>
    </row>
    <row r="218" spans="3:3" x14ac:dyDescent="0.25">
      <c r="C218" s="22"/>
    </row>
    <row r="219" spans="3:3" x14ac:dyDescent="0.25">
      <c r="C219" s="22"/>
    </row>
    <row r="220" spans="3:3" x14ac:dyDescent="0.25">
      <c r="C220" s="22"/>
    </row>
    <row r="221" spans="3:3" x14ac:dyDescent="0.25">
      <c r="C221" s="22"/>
    </row>
    <row r="222" spans="3:3" x14ac:dyDescent="0.25">
      <c r="C222" s="22"/>
    </row>
    <row r="223" spans="3:3" x14ac:dyDescent="0.25">
      <c r="C223" s="22"/>
    </row>
    <row r="224" spans="3:3" x14ac:dyDescent="0.25">
      <c r="C224" s="22"/>
    </row>
    <row r="225" spans="3:3" x14ac:dyDescent="0.25">
      <c r="C225" s="22"/>
    </row>
    <row r="226" spans="3:3" x14ac:dyDescent="0.25">
      <c r="C226" s="22"/>
    </row>
    <row r="227" spans="3:3" x14ac:dyDescent="0.25">
      <c r="C227" s="22"/>
    </row>
    <row r="228" spans="3:3" x14ac:dyDescent="0.25">
      <c r="C228" s="22"/>
    </row>
    <row r="229" spans="3:3" x14ac:dyDescent="0.25">
      <c r="C229" s="22"/>
    </row>
    <row r="230" spans="3:3" x14ac:dyDescent="0.25">
      <c r="C230" s="22"/>
    </row>
    <row r="231" spans="3:3" x14ac:dyDescent="0.25">
      <c r="C231" s="22"/>
    </row>
    <row r="232" spans="3:3" x14ac:dyDescent="0.25">
      <c r="C232" s="22"/>
    </row>
    <row r="233" spans="3:3" x14ac:dyDescent="0.25">
      <c r="C233" s="22"/>
    </row>
    <row r="234" spans="3:3" x14ac:dyDescent="0.25">
      <c r="C234" s="22"/>
    </row>
    <row r="235" spans="3:3" x14ac:dyDescent="0.25">
      <c r="C235" s="22"/>
    </row>
    <row r="236" spans="3:3" x14ac:dyDescent="0.25">
      <c r="C236" s="22"/>
    </row>
    <row r="237" spans="3:3" x14ac:dyDescent="0.25">
      <c r="C237" s="22"/>
    </row>
    <row r="238" spans="3:3" x14ac:dyDescent="0.25">
      <c r="C238" s="22"/>
    </row>
    <row r="239" spans="3:3" x14ac:dyDescent="0.25">
      <c r="C239" s="22"/>
    </row>
    <row r="240" spans="3:3" x14ac:dyDescent="0.25">
      <c r="C240" s="22"/>
    </row>
    <row r="241" spans="3:3" x14ac:dyDescent="0.25">
      <c r="C241" s="22"/>
    </row>
    <row r="242" spans="3:3" x14ac:dyDescent="0.25">
      <c r="C242" s="22"/>
    </row>
    <row r="243" spans="3:3" x14ac:dyDescent="0.25">
      <c r="C243" s="22"/>
    </row>
    <row r="244" spans="3:3" x14ac:dyDescent="0.25">
      <c r="C244" s="22"/>
    </row>
    <row r="245" spans="3:3" x14ac:dyDescent="0.25">
      <c r="C245" s="22"/>
    </row>
    <row r="246" spans="3:3" x14ac:dyDescent="0.25">
      <c r="C246" s="22"/>
    </row>
    <row r="247" spans="3:3" x14ac:dyDescent="0.25">
      <c r="C247" s="22"/>
    </row>
    <row r="248" spans="3:3" x14ac:dyDescent="0.25">
      <c r="C248" s="22"/>
    </row>
    <row r="249" spans="3:3" x14ac:dyDescent="0.25">
      <c r="C249" s="22"/>
    </row>
    <row r="250" spans="3:3" x14ac:dyDescent="0.25">
      <c r="C250" s="22"/>
    </row>
    <row r="251" spans="3:3" x14ac:dyDescent="0.25">
      <c r="C251" s="22"/>
    </row>
    <row r="252" spans="3:3" x14ac:dyDescent="0.25">
      <c r="C252" s="22"/>
    </row>
    <row r="253" spans="3:3" x14ac:dyDescent="0.25">
      <c r="C253" s="22"/>
    </row>
    <row r="254" spans="3:3" x14ac:dyDescent="0.25">
      <c r="C254" s="22"/>
    </row>
    <row r="255" spans="3:3" x14ac:dyDescent="0.25">
      <c r="C255" s="22"/>
    </row>
    <row r="256" spans="3:3" x14ac:dyDescent="0.25">
      <c r="C256" s="22"/>
    </row>
    <row r="257" spans="3:3" x14ac:dyDescent="0.25">
      <c r="C257" s="22"/>
    </row>
    <row r="258" spans="3:3" x14ac:dyDescent="0.25">
      <c r="C258" s="22"/>
    </row>
    <row r="259" spans="3:3" x14ac:dyDescent="0.25">
      <c r="C259" s="22"/>
    </row>
    <row r="260" spans="3:3" x14ac:dyDescent="0.25">
      <c r="C260" s="22"/>
    </row>
    <row r="261" spans="3:3" x14ac:dyDescent="0.25">
      <c r="C261" s="22"/>
    </row>
    <row r="262" spans="3:3" x14ac:dyDescent="0.25">
      <c r="C262" s="22"/>
    </row>
    <row r="263" spans="3:3" x14ac:dyDescent="0.25">
      <c r="C263" s="22"/>
    </row>
    <row r="264" spans="3:3" x14ac:dyDescent="0.25">
      <c r="C264" s="22"/>
    </row>
    <row r="265" spans="3:3" x14ac:dyDescent="0.25">
      <c r="C265" s="22"/>
    </row>
    <row r="266" spans="3:3" x14ac:dyDescent="0.25">
      <c r="C266" s="22"/>
    </row>
    <row r="267" spans="3:3" x14ac:dyDescent="0.25">
      <c r="C267" s="22"/>
    </row>
    <row r="268" spans="3:3" x14ac:dyDescent="0.25">
      <c r="C268" s="22"/>
    </row>
    <row r="269" spans="3:3" x14ac:dyDescent="0.25">
      <c r="C269" s="22"/>
    </row>
    <row r="270" spans="3:3" x14ac:dyDescent="0.25">
      <c r="C270" s="22"/>
    </row>
    <row r="271" spans="3:3" x14ac:dyDescent="0.25">
      <c r="C271" s="22"/>
    </row>
    <row r="272" spans="3:3" x14ac:dyDescent="0.25">
      <c r="C272" s="22"/>
    </row>
    <row r="273" spans="3:3" x14ac:dyDescent="0.25">
      <c r="C273" s="22"/>
    </row>
    <row r="274" spans="3:3" x14ac:dyDescent="0.25">
      <c r="C274" s="22"/>
    </row>
    <row r="275" spans="3:3" x14ac:dyDescent="0.25">
      <c r="C275" s="22"/>
    </row>
    <row r="276" spans="3:3" x14ac:dyDescent="0.25">
      <c r="C276" s="22"/>
    </row>
    <row r="277" spans="3:3" x14ac:dyDescent="0.25">
      <c r="C277" s="22"/>
    </row>
    <row r="278" spans="3:3" x14ac:dyDescent="0.25">
      <c r="C278" s="22"/>
    </row>
    <row r="279" spans="3:3" x14ac:dyDescent="0.25">
      <c r="C279" s="22"/>
    </row>
    <row r="280" spans="3:3" x14ac:dyDescent="0.25">
      <c r="C280" s="22"/>
    </row>
    <row r="281" spans="3:3" x14ac:dyDescent="0.25">
      <c r="C281" s="22"/>
    </row>
    <row r="282" spans="3:3" x14ac:dyDescent="0.25">
      <c r="C282" s="22"/>
    </row>
    <row r="283" spans="3:3" x14ac:dyDescent="0.25">
      <c r="C283" s="22"/>
    </row>
    <row r="284" spans="3:3" x14ac:dyDescent="0.25">
      <c r="C284" s="22"/>
    </row>
    <row r="285" spans="3:3" x14ac:dyDescent="0.25">
      <c r="C285" s="22"/>
    </row>
    <row r="286" spans="3:3" x14ac:dyDescent="0.25">
      <c r="C286" s="22"/>
    </row>
    <row r="287" spans="3:3" x14ac:dyDescent="0.25">
      <c r="C287" s="22"/>
    </row>
    <row r="288" spans="3:3" x14ac:dyDescent="0.25">
      <c r="C288" s="22"/>
    </row>
    <row r="289" spans="3:3" x14ac:dyDescent="0.25">
      <c r="C289" s="22"/>
    </row>
    <row r="290" spans="3:3" x14ac:dyDescent="0.25">
      <c r="C290" s="22"/>
    </row>
    <row r="291" spans="3:3" x14ac:dyDescent="0.25">
      <c r="C291" s="22"/>
    </row>
    <row r="292" spans="3:3" x14ac:dyDescent="0.25">
      <c r="C292" s="22"/>
    </row>
    <row r="293" spans="3:3" x14ac:dyDescent="0.25">
      <c r="C293" s="22"/>
    </row>
    <row r="294" spans="3:3" x14ac:dyDescent="0.25">
      <c r="C294" s="22"/>
    </row>
    <row r="295" spans="3:3" x14ac:dyDescent="0.25">
      <c r="C295" s="22"/>
    </row>
    <row r="296" spans="3:3" x14ac:dyDescent="0.25">
      <c r="C296" s="22"/>
    </row>
    <row r="297" spans="3:3" x14ac:dyDescent="0.25">
      <c r="C297" s="22"/>
    </row>
    <row r="298" spans="3:3" x14ac:dyDescent="0.25">
      <c r="C298" s="22"/>
    </row>
    <row r="299" spans="3:3" x14ac:dyDescent="0.25">
      <c r="C299" s="22"/>
    </row>
    <row r="300" spans="3:3" x14ac:dyDescent="0.25">
      <c r="C300" s="22"/>
    </row>
    <row r="301" spans="3:3" x14ac:dyDescent="0.25">
      <c r="C301" s="22"/>
    </row>
    <row r="302" spans="3:3" x14ac:dyDescent="0.25">
      <c r="C302" s="22"/>
    </row>
    <row r="303" spans="3:3" x14ac:dyDescent="0.25">
      <c r="C303" s="22"/>
    </row>
    <row r="304" spans="3:3" x14ac:dyDescent="0.25">
      <c r="C304" s="22"/>
    </row>
    <row r="305" spans="3:3" x14ac:dyDescent="0.25">
      <c r="C305" s="22"/>
    </row>
    <row r="306" spans="3:3" x14ac:dyDescent="0.25">
      <c r="C306" s="22"/>
    </row>
    <row r="307" spans="3:3" x14ac:dyDescent="0.25">
      <c r="C307" s="22"/>
    </row>
    <row r="308" spans="3:3" x14ac:dyDescent="0.25">
      <c r="C308" s="22"/>
    </row>
    <row r="309" spans="3:3" x14ac:dyDescent="0.25">
      <c r="C309" s="22"/>
    </row>
    <row r="310" spans="3:3" x14ac:dyDescent="0.25">
      <c r="C310" s="22"/>
    </row>
    <row r="311" spans="3:3" x14ac:dyDescent="0.25">
      <c r="C311" s="22"/>
    </row>
    <row r="312" spans="3:3" x14ac:dyDescent="0.25">
      <c r="C312" s="22"/>
    </row>
    <row r="313" spans="3:3" x14ac:dyDescent="0.25">
      <c r="C313" s="22"/>
    </row>
    <row r="314" spans="3:3" x14ac:dyDescent="0.25">
      <c r="C314" s="22"/>
    </row>
    <row r="315" spans="3:3" x14ac:dyDescent="0.25">
      <c r="C315" s="22"/>
    </row>
    <row r="316" spans="3:3" x14ac:dyDescent="0.25">
      <c r="C316" s="22"/>
    </row>
    <row r="317" spans="3:3" x14ac:dyDescent="0.25">
      <c r="C317" s="22"/>
    </row>
    <row r="318" spans="3:3" x14ac:dyDescent="0.25">
      <c r="C318" s="22"/>
    </row>
    <row r="319" spans="3:3" x14ac:dyDescent="0.25">
      <c r="C319" s="22"/>
    </row>
    <row r="320" spans="3:3" x14ac:dyDescent="0.25">
      <c r="C320" s="22"/>
    </row>
    <row r="321" spans="3:3" x14ac:dyDescent="0.25">
      <c r="C321" s="22"/>
    </row>
    <row r="322" spans="3:3" x14ac:dyDescent="0.25">
      <c r="C322" s="22"/>
    </row>
    <row r="323" spans="3:3" x14ac:dyDescent="0.25">
      <c r="C323" s="22"/>
    </row>
    <row r="324" spans="3:3" x14ac:dyDescent="0.25">
      <c r="C324" s="22"/>
    </row>
    <row r="325" spans="3:3" x14ac:dyDescent="0.25">
      <c r="C325" s="22"/>
    </row>
    <row r="326" spans="3:3" x14ac:dyDescent="0.25">
      <c r="C326" s="22"/>
    </row>
    <row r="327" spans="3:3" x14ac:dyDescent="0.25">
      <c r="C327" s="22"/>
    </row>
    <row r="328" spans="3:3" x14ac:dyDescent="0.25">
      <c r="C328" s="22"/>
    </row>
    <row r="329" spans="3:3" x14ac:dyDescent="0.25">
      <c r="C329" s="22"/>
    </row>
    <row r="330" spans="3:3" x14ac:dyDescent="0.25">
      <c r="C330" s="22"/>
    </row>
    <row r="331" spans="3:3" x14ac:dyDescent="0.25">
      <c r="C331" s="22"/>
    </row>
    <row r="332" spans="3:3" x14ac:dyDescent="0.25">
      <c r="C332" s="22"/>
    </row>
    <row r="333" spans="3:3" x14ac:dyDescent="0.25">
      <c r="C333" s="22"/>
    </row>
    <row r="334" spans="3:3" x14ac:dyDescent="0.25">
      <c r="C334" s="22"/>
    </row>
    <row r="335" spans="3:3" x14ac:dyDescent="0.25">
      <c r="C335" s="22"/>
    </row>
    <row r="336" spans="3:3" x14ac:dyDescent="0.25">
      <c r="C336" s="22"/>
    </row>
    <row r="337" spans="3:3" x14ac:dyDescent="0.25">
      <c r="C337" s="22"/>
    </row>
    <row r="338" spans="3:3" x14ac:dyDescent="0.25">
      <c r="C338" s="22"/>
    </row>
    <row r="339" spans="3:3" x14ac:dyDescent="0.25">
      <c r="C339" s="22"/>
    </row>
    <row r="340" spans="3:3" x14ac:dyDescent="0.25">
      <c r="C340" s="22"/>
    </row>
    <row r="341" spans="3:3" x14ac:dyDescent="0.25">
      <c r="C341" s="22"/>
    </row>
    <row r="342" spans="3:3" x14ac:dyDescent="0.25">
      <c r="C342" s="22"/>
    </row>
    <row r="343" spans="3:3" x14ac:dyDescent="0.25">
      <c r="C343" s="22"/>
    </row>
    <row r="344" spans="3:3" x14ac:dyDescent="0.25">
      <c r="C344" s="22"/>
    </row>
    <row r="345" spans="3:3" x14ac:dyDescent="0.25">
      <c r="C345" s="22"/>
    </row>
    <row r="346" spans="3:3" x14ac:dyDescent="0.25">
      <c r="C346" s="22"/>
    </row>
    <row r="347" spans="3:3" x14ac:dyDescent="0.25">
      <c r="C347" s="22"/>
    </row>
    <row r="348" spans="3:3" x14ac:dyDescent="0.25">
      <c r="C348" s="22"/>
    </row>
    <row r="349" spans="3:3" x14ac:dyDescent="0.25">
      <c r="C349" s="22"/>
    </row>
    <row r="350" spans="3:3" x14ac:dyDescent="0.25">
      <c r="C350" s="22"/>
    </row>
    <row r="351" spans="3:3" x14ac:dyDescent="0.25">
      <c r="C351" s="22"/>
    </row>
    <row r="352" spans="3:3" x14ac:dyDescent="0.25">
      <c r="C352" s="22"/>
    </row>
    <row r="353" spans="3:3" x14ac:dyDescent="0.25">
      <c r="C353" s="22"/>
    </row>
    <row r="354" spans="3:3" x14ac:dyDescent="0.25">
      <c r="C354" s="22"/>
    </row>
    <row r="355" spans="3:3" x14ac:dyDescent="0.25">
      <c r="C355" s="22"/>
    </row>
    <row r="356" spans="3:3" x14ac:dyDescent="0.25">
      <c r="C356" s="22"/>
    </row>
    <row r="357" spans="3:3" x14ac:dyDescent="0.25">
      <c r="C357" s="22"/>
    </row>
    <row r="358" spans="3:3" x14ac:dyDescent="0.25">
      <c r="C358" s="22"/>
    </row>
    <row r="359" spans="3:3" x14ac:dyDescent="0.25">
      <c r="C359" s="22"/>
    </row>
    <row r="360" spans="3:3" x14ac:dyDescent="0.25">
      <c r="C360" s="22"/>
    </row>
    <row r="361" spans="3:3" x14ac:dyDescent="0.25">
      <c r="C361" s="22"/>
    </row>
    <row r="362" spans="3:3" x14ac:dyDescent="0.25">
      <c r="C362" s="22"/>
    </row>
    <row r="363" spans="3:3" x14ac:dyDescent="0.25">
      <c r="C363" s="22"/>
    </row>
    <row r="364" spans="3:3" x14ac:dyDescent="0.25">
      <c r="C364" s="22"/>
    </row>
    <row r="365" spans="3:3" x14ac:dyDescent="0.25">
      <c r="C365" s="22"/>
    </row>
    <row r="366" spans="3:3" x14ac:dyDescent="0.25">
      <c r="C366" s="22"/>
    </row>
    <row r="367" spans="3:3" x14ac:dyDescent="0.25">
      <c r="C367" s="22"/>
    </row>
    <row r="368" spans="3:3" x14ac:dyDescent="0.25">
      <c r="C368" s="22"/>
    </row>
    <row r="369" spans="3:3" x14ac:dyDescent="0.25">
      <c r="C369" s="22"/>
    </row>
    <row r="370" spans="3:3" x14ac:dyDescent="0.25">
      <c r="C370" s="22"/>
    </row>
    <row r="371" spans="3:3" x14ac:dyDescent="0.25">
      <c r="C371" s="22"/>
    </row>
    <row r="372" spans="3:3" x14ac:dyDescent="0.25">
      <c r="C372" s="22"/>
    </row>
    <row r="373" spans="3:3" x14ac:dyDescent="0.25">
      <c r="C373" s="22"/>
    </row>
    <row r="374" spans="3:3" x14ac:dyDescent="0.25">
      <c r="C374" s="22"/>
    </row>
    <row r="375" spans="3:3" x14ac:dyDescent="0.25">
      <c r="C375" s="22"/>
    </row>
    <row r="376" spans="3:3" x14ac:dyDescent="0.25">
      <c r="C376" s="22"/>
    </row>
    <row r="377" spans="3:3" x14ac:dyDescent="0.25">
      <c r="C377" s="22"/>
    </row>
    <row r="378" spans="3:3" x14ac:dyDescent="0.25">
      <c r="C378" s="22"/>
    </row>
    <row r="379" spans="3:3" x14ac:dyDescent="0.25">
      <c r="C379" s="22"/>
    </row>
    <row r="380" spans="3:3" x14ac:dyDescent="0.25">
      <c r="C380" s="22"/>
    </row>
    <row r="381" spans="3:3" x14ac:dyDescent="0.25">
      <c r="C381" s="22"/>
    </row>
    <row r="382" spans="3:3" x14ac:dyDescent="0.25">
      <c r="C382" s="22"/>
    </row>
    <row r="383" spans="3:3" x14ac:dyDescent="0.25">
      <c r="C383" s="22"/>
    </row>
    <row r="384" spans="3:3" x14ac:dyDescent="0.25">
      <c r="C384" s="22"/>
    </row>
    <row r="385" spans="3:3" x14ac:dyDescent="0.25">
      <c r="C385" s="22"/>
    </row>
    <row r="386" spans="3:3" x14ac:dyDescent="0.25">
      <c r="C386" s="22"/>
    </row>
    <row r="387" spans="3:3" x14ac:dyDescent="0.25">
      <c r="C387" s="22"/>
    </row>
    <row r="388" spans="3:3" x14ac:dyDescent="0.25">
      <c r="C388" s="22"/>
    </row>
    <row r="389" spans="3:3" x14ac:dyDescent="0.25">
      <c r="C389" s="22"/>
    </row>
    <row r="390" spans="3:3" x14ac:dyDescent="0.25">
      <c r="C390" s="22"/>
    </row>
    <row r="391" spans="3:3" x14ac:dyDescent="0.25">
      <c r="C391" s="22"/>
    </row>
    <row r="392" spans="3:3" x14ac:dyDescent="0.25">
      <c r="C392" s="22"/>
    </row>
    <row r="393" spans="3:3" x14ac:dyDescent="0.25">
      <c r="C393" s="22"/>
    </row>
    <row r="394" spans="3:3" x14ac:dyDescent="0.25">
      <c r="C394" s="22"/>
    </row>
    <row r="395" spans="3:3" x14ac:dyDescent="0.25">
      <c r="C395" s="22"/>
    </row>
    <row r="396" spans="3:3" x14ac:dyDescent="0.25">
      <c r="C396" s="22"/>
    </row>
    <row r="397" spans="3:3" x14ac:dyDescent="0.25">
      <c r="C397" s="22"/>
    </row>
    <row r="398" spans="3:3" x14ac:dyDescent="0.25">
      <c r="C398" s="22"/>
    </row>
    <row r="399" spans="3:3" x14ac:dyDescent="0.25">
      <c r="C399" s="22"/>
    </row>
    <row r="400" spans="3:3" x14ac:dyDescent="0.25">
      <c r="C400" s="22"/>
    </row>
    <row r="401" spans="3:3" x14ac:dyDescent="0.25">
      <c r="C401" s="22"/>
    </row>
    <row r="402" spans="3:3" x14ac:dyDescent="0.25">
      <c r="C402" s="22"/>
    </row>
    <row r="403" spans="3:3" x14ac:dyDescent="0.25">
      <c r="C403" s="22"/>
    </row>
    <row r="404" spans="3:3" x14ac:dyDescent="0.25">
      <c r="C404" s="22"/>
    </row>
    <row r="405" spans="3:3" x14ac:dyDescent="0.25">
      <c r="C405" s="22"/>
    </row>
    <row r="406" spans="3:3" x14ac:dyDescent="0.25">
      <c r="C406" s="22"/>
    </row>
    <row r="407" spans="3:3" x14ac:dyDescent="0.25">
      <c r="C407" s="22"/>
    </row>
    <row r="408" spans="3:3" x14ac:dyDescent="0.25">
      <c r="C408" s="22"/>
    </row>
    <row r="409" spans="3:3" x14ac:dyDescent="0.25">
      <c r="C409" s="22"/>
    </row>
    <row r="410" spans="3:3" x14ac:dyDescent="0.25">
      <c r="C410" s="22"/>
    </row>
    <row r="411" spans="3:3" x14ac:dyDescent="0.25">
      <c r="C411" s="22"/>
    </row>
    <row r="412" spans="3:3" x14ac:dyDescent="0.25">
      <c r="C412" s="22"/>
    </row>
    <row r="413" spans="3:3" x14ac:dyDescent="0.25">
      <c r="C413" s="22"/>
    </row>
    <row r="414" spans="3:3" x14ac:dyDescent="0.25">
      <c r="C414" s="22"/>
    </row>
    <row r="415" spans="3:3" x14ac:dyDescent="0.25">
      <c r="C415" s="22"/>
    </row>
    <row r="416" spans="3:3" x14ac:dyDescent="0.25">
      <c r="C416" s="22"/>
    </row>
    <row r="417" spans="3:3" x14ac:dyDescent="0.25">
      <c r="C417" s="22"/>
    </row>
    <row r="418" spans="3:3" x14ac:dyDescent="0.25">
      <c r="C418" s="22"/>
    </row>
    <row r="419" spans="3:3" x14ac:dyDescent="0.25">
      <c r="C419" s="22"/>
    </row>
    <row r="420" spans="3:3" x14ac:dyDescent="0.25">
      <c r="C420" s="22"/>
    </row>
    <row r="421" spans="3:3" x14ac:dyDescent="0.25">
      <c r="C421" s="22"/>
    </row>
    <row r="422" spans="3:3" x14ac:dyDescent="0.25">
      <c r="C422" s="22"/>
    </row>
    <row r="423" spans="3:3" x14ac:dyDescent="0.25">
      <c r="C423" s="22"/>
    </row>
    <row r="424" spans="3:3" x14ac:dyDescent="0.25">
      <c r="C424" s="22"/>
    </row>
    <row r="425" spans="3:3" x14ac:dyDescent="0.25">
      <c r="C425" s="22"/>
    </row>
    <row r="426" spans="3:3" x14ac:dyDescent="0.25">
      <c r="C426" s="22"/>
    </row>
    <row r="427" spans="3:3" x14ac:dyDescent="0.25">
      <c r="C427" s="22"/>
    </row>
    <row r="428" spans="3:3" x14ac:dyDescent="0.25">
      <c r="C428" s="22"/>
    </row>
    <row r="429" spans="3:3" x14ac:dyDescent="0.25">
      <c r="C429" s="22"/>
    </row>
    <row r="430" spans="3:3" x14ac:dyDescent="0.25">
      <c r="C430" s="22"/>
    </row>
    <row r="431" spans="3:3" x14ac:dyDescent="0.25">
      <c r="C431" s="22"/>
    </row>
    <row r="432" spans="3:3" x14ac:dyDescent="0.25">
      <c r="C432" s="22"/>
    </row>
    <row r="433" spans="3:3" x14ac:dyDescent="0.25">
      <c r="C433" s="22"/>
    </row>
    <row r="434" spans="3:3" x14ac:dyDescent="0.25">
      <c r="C434" s="22"/>
    </row>
    <row r="435" spans="3:3" x14ac:dyDescent="0.25">
      <c r="C435" s="22"/>
    </row>
    <row r="436" spans="3:3" x14ac:dyDescent="0.25">
      <c r="C436" s="22"/>
    </row>
    <row r="437" spans="3:3" x14ac:dyDescent="0.25">
      <c r="C437" s="22"/>
    </row>
    <row r="438" spans="3:3" x14ac:dyDescent="0.25">
      <c r="C438" s="22"/>
    </row>
    <row r="439" spans="3:3" x14ac:dyDescent="0.25">
      <c r="C439" s="22"/>
    </row>
    <row r="440" spans="3:3" x14ac:dyDescent="0.25">
      <c r="C440" s="22"/>
    </row>
    <row r="441" spans="3:3" x14ac:dyDescent="0.25">
      <c r="C441" s="22"/>
    </row>
    <row r="442" spans="3:3" x14ac:dyDescent="0.25">
      <c r="C442" s="22"/>
    </row>
    <row r="443" spans="3:3" x14ac:dyDescent="0.25">
      <c r="C443" s="22"/>
    </row>
    <row r="444" spans="3:3" x14ac:dyDescent="0.25">
      <c r="C444" s="22"/>
    </row>
    <row r="445" spans="3:3" x14ac:dyDescent="0.25">
      <c r="C445" s="22"/>
    </row>
    <row r="446" spans="3:3" x14ac:dyDescent="0.25">
      <c r="C446" s="22"/>
    </row>
    <row r="447" spans="3:3" x14ac:dyDescent="0.25">
      <c r="C447" s="22"/>
    </row>
    <row r="448" spans="3:3" x14ac:dyDescent="0.25">
      <c r="C448" s="22"/>
    </row>
    <row r="449" spans="3:3" x14ac:dyDescent="0.25">
      <c r="C449" s="22"/>
    </row>
    <row r="450" spans="3:3" x14ac:dyDescent="0.25">
      <c r="C450" s="22"/>
    </row>
    <row r="451" spans="3:3" x14ac:dyDescent="0.25">
      <c r="C451" s="22"/>
    </row>
    <row r="452" spans="3:3" x14ac:dyDescent="0.25">
      <c r="C452" s="22"/>
    </row>
    <row r="453" spans="3:3" x14ac:dyDescent="0.25">
      <c r="C453" s="22"/>
    </row>
    <row r="454" spans="3:3" x14ac:dyDescent="0.25">
      <c r="C454" s="22"/>
    </row>
    <row r="455" spans="3:3" x14ac:dyDescent="0.25">
      <c r="C455" s="22"/>
    </row>
    <row r="456" spans="3:3" x14ac:dyDescent="0.25">
      <c r="C456" s="22"/>
    </row>
    <row r="457" spans="3:3" x14ac:dyDescent="0.25">
      <c r="C457" s="22"/>
    </row>
    <row r="458" spans="3:3" x14ac:dyDescent="0.25">
      <c r="C458" s="22"/>
    </row>
    <row r="459" spans="3:3" x14ac:dyDescent="0.25">
      <c r="C459" s="22"/>
    </row>
    <row r="460" spans="3:3" x14ac:dyDescent="0.25">
      <c r="C460" s="22"/>
    </row>
    <row r="461" spans="3:3" x14ac:dyDescent="0.25">
      <c r="C461" s="22"/>
    </row>
    <row r="462" spans="3:3" x14ac:dyDescent="0.25">
      <c r="C462" s="22"/>
    </row>
    <row r="463" spans="3:3" x14ac:dyDescent="0.25">
      <c r="C463" s="22"/>
    </row>
    <row r="464" spans="3:3" x14ac:dyDescent="0.25">
      <c r="C464" s="22"/>
    </row>
    <row r="465" spans="3:3" x14ac:dyDescent="0.25">
      <c r="C465" s="22"/>
    </row>
    <row r="466" spans="3:3" x14ac:dyDescent="0.25">
      <c r="C466" s="22"/>
    </row>
    <row r="467" spans="3:3" x14ac:dyDescent="0.25">
      <c r="C467" s="22"/>
    </row>
    <row r="468" spans="3:3" x14ac:dyDescent="0.25">
      <c r="C468" s="22"/>
    </row>
    <row r="469" spans="3:3" x14ac:dyDescent="0.25">
      <c r="C469" s="22"/>
    </row>
    <row r="470" spans="3:3" x14ac:dyDescent="0.25">
      <c r="C470" s="22"/>
    </row>
    <row r="471" spans="3:3" x14ac:dyDescent="0.25">
      <c r="C471" s="22"/>
    </row>
    <row r="472" spans="3:3" x14ac:dyDescent="0.25">
      <c r="C472" s="22"/>
    </row>
    <row r="473" spans="3:3" x14ac:dyDescent="0.25">
      <c r="C473" s="22"/>
    </row>
    <row r="474" spans="3:3" x14ac:dyDescent="0.25">
      <c r="C474" s="22"/>
    </row>
    <row r="475" spans="3:3" x14ac:dyDescent="0.25">
      <c r="C475" s="22"/>
    </row>
    <row r="476" spans="3:3" x14ac:dyDescent="0.25">
      <c r="C476" s="22"/>
    </row>
    <row r="477" spans="3:3" x14ac:dyDescent="0.25">
      <c r="C477" s="22"/>
    </row>
    <row r="478" spans="3:3" x14ac:dyDescent="0.25">
      <c r="C478" s="22"/>
    </row>
    <row r="479" spans="3:3" x14ac:dyDescent="0.25">
      <c r="C479" s="22"/>
    </row>
    <row r="480" spans="3:3" x14ac:dyDescent="0.25">
      <c r="C480" s="22"/>
    </row>
    <row r="481" spans="3:3" x14ac:dyDescent="0.25">
      <c r="C481" s="22"/>
    </row>
    <row r="482" spans="3:3" x14ac:dyDescent="0.25">
      <c r="C482" s="22"/>
    </row>
    <row r="483" spans="3:3" x14ac:dyDescent="0.25">
      <c r="C483" s="22"/>
    </row>
    <row r="484" spans="3:3" x14ac:dyDescent="0.25">
      <c r="C484" s="22"/>
    </row>
    <row r="485" spans="3:3" x14ac:dyDescent="0.25">
      <c r="C485" s="22"/>
    </row>
    <row r="486" spans="3:3" x14ac:dyDescent="0.25">
      <c r="C486" s="22"/>
    </row>
    <row r="487" spans="3:3" x14ac:dyDescent="0.25">
      <c r="C487" s="22"/>
    </row>
    <row r="488" spans="3:3" x14ac:dyDescent="0.25">
      <c r="C488" s="22"/>
    </row>
    <row r="489" spans="3:3" x14ac:dyDescent="0.25">
      <c r="C489" s="22"/>
    </row>
    <row r="490" spans="3:3" x14ac:dyDescent="0.25">
      <c r="C490" s="22"/>
    </row>
    <row r="491" spans="3:3" x14ac:dyDescent="0.25">
      <c r="C491" s="22"/>
    </row>
    <row r="492" spans="3:3" x14ac:dyDescent="0.25">
      <c r="C492" s="22"/>
    </row>
    <row r="493" spans="3:3" x14ac:dyDescent="0.25">
      <c r="C493" s="22"/>
    </row>
    <row r="494" spans="3:3" x14ac:dyDescent="0.25">
      <c r="C494" s="22"/>
    </row>
    <row r="495" spans="3:3" x14ac:dyDescent="0.25">
      <c r="C495" s="22"/>
    </row>
    <row r="496" spans="3:3" x14ac:dyDescent="0.25">
      <c r="C496" s="22"/>
    </row>
    <row r="497" spans="3:3" x14ac:dyDescent="0.25">
      <c r="C497" s="22"/>
    </row>
    <row r="498" spans="3:3" x14ac:dyDescent="0.25">
      <c r="C498" s="22"/>
    </row>
    <row r="499" spans="3:3" x14ac:dyDescent="0.25">
      <c r="C499" s="22"/>
    </row>
    <row r="500" spans="3:3" x14ac:dyDescent="0.25">
      <c r="C500" s="22"/>
    </row>
    <row r="501" spans="3:3" x14ac:dyDescent="0.25">
      <c r="C501" s="22"/>
    </row>
    <row r="502" spans="3:3" x14ac:dyDescent="0.25">
      <c r="C502" s="22"/>
    </row>
    <row r="503" spans="3:3" x14ac:dyDescent="0.25">
      <c r="C503" s="22"/>
    </row>
    <row r="504" spans="3:3" x14ac:dyDescent="0.25">
      <c r="C504" s="22"/>
    </row>
    <row r="505" spans="3:3" x14ac:dyDescent="0.25">
      <c r="C505" s="22"/>
    </row>
    <row r="506" spans="3:3" x14ac:dyDescent="0.25">
      <c r="C506" s="22"/>
    </row>
    <row r="507" spans="3:3" x14ac:dyDescent="0.25">
      <c r="C507" s="22"/>
    </row>
    <row r="508" spans="3:3" x14ac:dyDescent="0.25">
      <c r="C508" s="22"/>
    </row>
    <row r="509" spans="3:3" x14ac:dyDescent="0.25">
      <c r="C509" s="22"/>
    </row>
    <row r="510" spans="3:3" x14ac:dyDescent="0.25">
      <c r="C510" s="22"/>
    </row>
    <row r="511" spans="3:3" x14ac:dyDescent="0.25">
      <c r="C511" s="22"/>
    </row>
    <row r="512" spans="3:3" x14ac:dyDescent="0.25">
      <c r="C512" s="22"/>
    </row>
    <row r="513" spans="3:3" x14ac:dyDescent="0.25">
      <c r="C513" s="22"/>
    </row>
    <row r="514" spans="3:3" x14ac:dyDescent="0.25">
      <c r="C514" s="22"/>
    </row>
    <row r="515" spans="3:3" x14ac:dyDescent="0.25">
      <c r="C515" s="22"/>
    </row>
    <row r="516" spans="3:3" x14ac:dyDescent="0.25">
      <c r="C516" s="22"/>
    </row>
    <row r="517" spans="3:3" x14ac:dyDescent="0.25">
      <c r="C517" s="22"/>
    </row>
    <row r="518" spans="3:3" x14ac:dyDescent="0.25">
      <c r="C518" s="22"/>
    </row>
    <row r="519" spans="3:3" x14ac:dyDescent="0.25">
      <c r="C519" s="22"/>
    </row>
    <row r="520" spans="3:3" x14ac:dyDescent="0.25">
      <c r="C520" s="22"/>
    </row>
    <row r="521" spans="3:3" x14ac:dyDescent="0.25">
      <c r="C521" s="22"/>
    </row>
    <row r="522" spans="3:3" x14ac:dyDescent="0.25">
      <c r="C522" s="22"/>
    </row>
    <row r="523" spans="3:3" x14ac:dyDescent="0.25">
      <c r="C523" s="22"/>
    </row>
    <row r="524" spans="3:3" x14ac:dyDescent="0.25">
      <c r="C524" s="22"/>
    </row>
    <row r="525" spans="3:3" x14ac:dyDescent="0.25">
      <c r="C525" s="22"/>
    </row>
    <row r="526" spans="3:3" x14ac:dyDescent="0.25">
      <c r="C526" s="22"/>
    </row>
    <row r="527" spans="3:3" x14ac:dyDescent="0.25">
      <c r="C527" s="22"/>
    </row>
    <row r="528" spans="3:3" x14ac:dyDescent="0.25">
      <c r="C528" s="22"/>
    </row>
    <row r="529" spans="3:3" x14ac:dyDescent="0.25">
      <c r="C529" s="22"/>
    </row>
    <row r="530" spans="3:3" x14ac:dyDescent="0.25">
      <c r="C530" s="22"/>
    </row>
    <row r="531" spans="3:3" x14ac:dyDescent="0.25">
      <c r="C531" s="22"/>
    </row>
    <row r="532" spans="3:3" x14ac:dyDescent="0.25">
      <c r="C532" s="22"/>
    </row>
    <row r="533" spans="3:3" x14ac:dyDescent="0.25">
      <c r="C533" s="22"/>
    </row>
    <row r="534" spans="3:3" x14ac:dyDescent="0.25">
      <c r="C534" s="22"/>
    </row>
    <row r="535" spans="3:3" x14ac:dyDescent="0.25">
      <c r="C535" s="22"/>
    </row>
    <row r="536" spans="3:3" x14ac:dyDescent="0.25">
      <c r="C536" s="22"/>
    </row>
    <row r="537" spans="3:3" x14ac:dyDescent="0.25">
      <c r="C537" s="22"/>
    </row>
    <row r="538" spans="3:3" x14ac:dyDescent="0.25">
      <c r="C538" s="22"/>
    </row>
    <row r="539" spans="3:3" x14ac:dyDescent="0.25">
      <c r="C539" s="22"/>
    </row>
    <row r="540" spans="3:3" x14ac:dyDescent="0.25">
      <c r="C540" s="22"/>
    </row>
    <row r="541" spans="3:3" x14ac:dyDescent="0.25">
      <c r="C541" s="22"/>
    </row>
    <row r="542" spans="3:3" x14ac:dyDescent="0.25">
      <c r="C542" s="22"/>
    </row>
    <row r="543" spans="3:3" x14ac:dyDescent="0.25">
      <c r="C543" s="22"/>
    </row>
    <row r="544" spans="3:3" x14ac:dyDescent="0.25">
      <c r="C544" s="22"/>
    </row>
    <row r="545" spans="3:3" x14ac:dyDescent="0.25">
      <c r="C545" s="22"/>
    </row>
    <row r="546" spans="3:3" x14ac:dyDescent="0.25">
      <c r="C546" s="22"/>
    </row>
    <row r="547" spans="3:3" x14ac:dyDescent="0.25">
      <c r="C547" s="22"/>
    </row>
    <row r="548" spans="3:3" x14ac:dyDescent="0.25">
      <c r="C548" s="22"/>
    </row>
    <row r="549" spans="3:3" x14ac:dyDescent="0.25">
      <c r="C549" s="22"/>
    </row>
    <row r="550" spans="3:3" x14ac:dyDescent="0.25">
      <c r="C550" s="22"/>
    </row>
    <row r="551" spans="3:3" x14ac:dyDescent="0.25">
      <c r="C551" s="22"/>
    </row>
    <row r="552" spans="3:3" x14ac:dyDescent="0.25">
      <c r="C552" s="22"/>
    </row>
    <row r="553" spans="3:3" x14ac:dyDescent="0.25">
      <c r="C553" s="22"/>
    </row>
    <row r="554" spans="3:3" x14ac:dyDescent="0.25">
      <c r="C554" s="22"/>
    </row>
    <row r="555" spans="3:3" x14ac:dyDescent="0.25">
      <c r="C555" s="22"/>
    </row>
    <row r="556" spans="3:3" x14ac:dyDescent="0.25">
      <c r="C556" s="22"/>
    </row>
    <row r="557" spans="3:3" x14ac:dyDescent="0.25">
      <c r="C557" s="22"/>
    </row>
    <row r="558" spans="3:3" x14ac:dyDescent="0.25">
      <c r="C558" s="22"/>
    </row>
    <row r="559" spans="3:3" x14ac:dyDescent="0.25">
      <c r="C559" s="22"/>
    </row>
    <row r="560" spans="3:3" x14ac:dyDescent="0.25">
      <c r="C560" s="22"/>
    </row>
    <row r="561" spans="3:3" x14ac:dyDescent="0.25">
      <c r="C561" s="22"/>
    </row>
    <row r="562" spans="3:3" x14ac:dyDescent="0.25">
      <c r="C562" s="22"/>
    </row>
    <row r="563" spans="3:3" x14ac:dyDescent="0.25">
      <c r="C563" s="22"/>
    </row>
    <row r="564" spans="3:3" x14ac:dyDescent="0.25">
      <c r="C564" s="22"/>
    </row>
    <row r="565" spans="3:3" x14ac:dyDescent="0.25">
      <c r="C565" s="22"/>
    </row>
    <row r="566" spans="3:3" x14ac:dyDescent="0.25">
      <c r="C566" s="22"/>
    </row>
    <row r="567" spans="3:3" x14ac:dyDescent="0.25">
      <c r="C567" s="22"/>
    </row>
    <row r="568" spans="3:3" x14ac:dyDescent="0.25">
      <c r="C568" s="22"/>
    </row>
    <row r="569" spans="3:3" x14ac:dyDescent="0.25">
      <c r="C569" s="22"/>
    </row>
    <row r="570" spans="3:3" x14ac:dyDescent="0.25">
      <c r="C570" s="22"/>
    </row>
    <row r="571" spans="3:3" x14ac:dyDescent="0.25">
      <c r="C571" s="22"/>
    </row>
    <row r="572" spans="3:3" x14ac:dyDescent="0.25">
      <c r="C572" s="22"/>
    </row>
    <row r="573" spans="3:3" x14ac:dyDescent="0.25">
      <c r="C573" s="22"/>
    </row>
    <row r="574" spans="3:3" x14ac:dyDescent="0.25">
      <c r="C574" s="22"/>
    </row>
    <row r="575" spans="3:3" x14ac:dyDescent="0.25">
      <c r="C575" s="22"/>
    </row>
    <row r="576" spans="3:3" x14ac:dyDescent="0.25">
      <c r="C576" s="22"/>
    </row>
    <row r="577" spans="3:3" x14ac:dyDescent="0.25">
      <c r="C577" s="22"/>
    </row>
    <row r="578" spans="3:3" x14ac:dyDescent="0.25">
      <c r="C578" s="22"/>
    </row>
    <row r="579" spans="3:3" x14ac:dyDescent="0.25">
      <c r="C579" s="22"/>
    </row>
    <row r="580" spans="3:3" x14ac:dyDescent="0.25">
      <c r="C580" s="22"/>
    </row>
    <row r="581" spans="3:3" x14ac:dyDescent="0.25">
      <c r="C581" s="22"/>
    </row>
    <row r="582" spans="3:3" x14ac:dyDescent="0.25">
      <c r="C582" s="22"/>
    </row>
    <row r="583" spans="3:3" x14ac:dyDescent="0.25">
      <c r="C583" s="22"/>
    </row>
    <row r="584" spans="3:3" x14ac:dyDescent="0.25">
      <c r="C584" s="22"/>
    </row>
    <row r="585" spans="3:3" x14ac:dyDescent="0.25">
      <c r="C585" s="22"/>
    </row>
    <row r="586" spans="3:3" x14ac:dyDescent="0.25">
      <c r="C586" s="22"/>
    </row>
    <row r="587" spans="3:3" x14ac:dyDescent="0.25">
      <c r="C587" s="22"/>
    </row>
    <row r="588" spans="3:3" x14ac:dyDescent="0.25">
      <c r="C588" s="22"/>
    </row>
    <row r="589" spans="3:3" x14ac:dyDescent="0.25">
      <c r="C589" s="22"/>
    </row>
    <row r="590" spans="3:3" x14ac:dyDescent="0.25">
      <c r="C590" s="22"/>
    </row>
    <row r="591" spans="3:3" x14ac:dyDescent="0.25">
      <c r="C591" s="22"/>
    </row>
    <row r="592" spans="3:3" x14ac:dyDescent="0.25">
      <c r="C592" s="22"/>
    </row>
    <row r="593" spans="3:3" x14ac:dyDescent="0.25">
      <c r="C593" s="22"/>
    </row>
    <row r="594" spans="3:3" x14ac:dyDescent="0.25">
      <c r="C594" s="22"/>
    </row>
    <row r="595" spans="3:3" x14ac:dyDescent="0.25">
      <c r="C595" s="22"/>
    </row>
    <row r="596" spans="3:3" x14ac:dyDescent="0.25">
      <c r="C596" s="22"/>
    </row>
    <row r="597" spans="3:3" x14ac:dyDescent="0.25">
      <c r="C597" s="22"/>
    </row>
    <row r="598" spans="3:3" x14ac:dyDescent="0.25">
      <c r="C598" s="22"/>
    </row>
    <row r="599" spans="3:3" x14ac:dyDescent="0.25">
      <c r="C599" s="22"/>
    </row>
    <row r="600" spans="3:3" x14ac:dyDescent="0.25">
      <c r="C600" s="22"/>
    </row>
    <row r="601" spans="3:3" x14ac:dyDescent="0.25">
      <c r="C601" s="22"/>
    </row>
    <row r="602" spans="3:3" x14ac:dyDescent="0.25">
      <c r="C602" s="22"/>
    </row>
    <row r="603" spans="3:3" x14ac:dyDescent="0.25">
      <c r="C603" s="22"/>
    </row>
    <row r="604" spans="3:3" x14ac:dyDescent="0.25">
      <c r="C604" s="22"/>
    </row>
    <row r="605" spans="3:3" x14ac:dyDescent="0.25">
      <c r="C605" s="22"/>
    </row>
    <row r="606" spans="3:3" x14ac:dyDescent="0.25">
      <c r="C606" s="22"/>
    </row>
    <row r="607" spans="3:3" x14ac:dyDescent="0.25">
      <c r="C607" s="22"/>
    </row>
    <row r="608" spans="3:3" x14ac:dyDescent="0.25">
      <c r="C608" s="22"/>
    </row>
    <row r="609" spans="3:3" x14ac:dyDescent="0.25">
      <c r="C609" s="22"/>
    </row>
    <row r="610" spans="3:3" x14ac:dyDescent="0.25">
      <c r="C610" s="22"/>
    </row>
    <row r="611" spans="3:3" x14ac:dyDescent="0.25">
      <c r="C611" s="22"/>
    </row>
    <row r="612" spans="3:3" x14ac:dyDescent="0.25">
      <c r="C612" s="22"/>
    </row>
    <row r="613" spans="3:3" x14ac:dyDescent="0.25">
      <c r="C613" s="22"/>
    </row>
    <row r="614" spans="3:3" x14ac:dyDescent="0.25">
      <c r="C614" s="22"/>
    </row>
    <row r="615" spans="3:3" x14ac:dyDescent="0.25">
      <c r="C615" s="22"/>
    </row>
    <row r="616" spans="3:3" x14ac:dyDescent="0.25">
      <c r="C616" s="22"/>
    </row>
    <row r="617" spans="3:3" x14ac:dyDescent="0.25">
      <c r="C617" s="22"/>
    </row>
    <row r="618" spans="3:3" x14ac:dyDescent="0.25">
      <c r="C618" s="22"/>
    </row>
    <row r="619" spans="3:3" x14ac:dyDescent="0.25">
      <c r="C619" s="22"/>
    </row>
    <row r="620" spans="3:3" x14ac:dyDescent="0.25">
      <c r="C620" s="22"/>
    </row>
    <row r="621" spans="3:3" x14ac:dyDescent="0.25">
      <c r="C621" s="22"/>
    </row>
    <row r="622" spans="3:3" x14ac:dyDescent="0.25">
      <c r="C622" s="22"/>
    </row>
    <row r="623" spans="3:3" x14ac:dyDescent="0.25">
      <c r="C623" s="22"/>
    </row>
    <row r="624" spans="3:3" x14ac:dyDescent="0.25">
      <c r="C624" s="22"/>
    </row>
    <row r="625" spans="3:3" x14ac:dyDescent="0.25">
      <c r="C625" s="22"/>
    </row>
    <row r="626" spans="3:3" x14ac:dyDescent="0.25">
      <c r="C626" s="22"/>
    </row>
    <row r="627" spans="3:3" x14ac:dyDescent="0.25">
      <c r="C627" s="22"/>
    </row>
    <row r="628" spans="3:3" x14ac:dyDescent="0.25">
      <c r="C628" s="22"/>
    </row>
    <row r="629" spans="3:3" x14ac:dyDescent="0.25">
      <c r="C629" s="22"/>
    </row>
    <row r="630" spans="3:3" x14ac:dyDescent="0.25">
      <c r="C630" s="22"/>
    </row>
    <row r="631" spans="3:3" x14ac:dyDescent="0.25">
      <c r="C631" s="22"/>
    </row>
    <row r="632" spans="3:3" x14ac:dyDescent="0.25">
      <c r="C632" s="22"/>
    </row>
    <row r="633" spans="3:3" x14ac:dyDescent="0.25">
      <c r="C633" s="22"/>
    </row>
    <row r="634" spans="3:3" x14ac:dyDescent="0.25">
      <c r="C634" s="22"/>
    </row>
    <row r="635" spans="3:3" x14ac:dyDescent="0.25">
      <c r="C635" s="22"/>
    </row>
    <row r="636" spans="3:3" x14ac:dyDescent="0.25">
      <c r="C636" s="22"/>
    </row>
    <row r="637" spans="3:3" x14ac:dyDescent="0.25">
      <c r="C637" s="22"/>
    </row>
    <row r="638" spans="3:3" x14ac:dyDescent="0.25">
      <c r="C638" s="22"/>
    </row>
    <row r="639" spans="3:3" x14ac:dyDescent="0.25">
      <c r="C639" s="22"/>
    </row>
    <row r="640" spans="3:3" x14ac:dyDescent="0.25">
      <c r="C640" s="22"/>
    </row>
    <row r="641" spans="3:3" x14ac:dyDescent="0.25">
      <c r="C641" s="22"/>
    </row>
    <row r="642" spans="3:3" x14ac:dyDescent="0.25">
      <c r="C642" s="22"/>
    </row>
    <row r="643" spans="3:3" x14ac:dyDescent="0.25">
      <c r="C643" s="22"/>
    </row>
    <row r="644" spans="3:3" x14ac:dyDescent="0.25">
      <c r="C644" s="22"/>
    </row>
    <row r="645" spans="3:3" x14ac:dyDescent="0.25">
      <c r="C645" s="22"/>
    </row>
    <row r="646" spans="3:3" x14ac:dyDescent="0.25">
      <c r="C646" s="22"/>
    </row>
    <row r="647" spans="3:3" x14ac:dyDescent="0.25">
      <c r="C647" s="22"/>
    </row>
    <row r="648" spans="3:3" x14ac:dyDescent="0.25">
      <c r="C648" s="22"/>
    </row>
    <row r="649" spans="3:3" x14ac:dyDescent="0.25">
      <c r="C649" s="22"/>
    </row>
    <row r="650" spans="3:3" x14ac:dyDescent="0.25">
      <c r="C650" s="22"/>
    </row>
    <row r="651" spans="3:3" x14ac:dyDescent="0.25">
      <c r="C651" s="22"/>
    </row>
    <row r="652" spans="3:3" x14ac:dyDescent="0.25">
      <c r="C652" s="22"/>
    </row>
    <row r="653" spans="3:3" x14ac:dyDescent="0.25">
      <c r="C653" s="22"/>
    </row>
    <row r="654" spans="3:3" x14ac:dyDescent="0.25">
      <c r="C654" s="22"/>
    </row>
    <row r="655" spans="3:3" x14ac:dyDescent="0.25">
      <c r="C655" s="22"/>
    </row>
    <row r="656" spans="3:3" x14ac:dyDescent="0.25">
      <c r="C656" s="22"/>
    </row>
    <row r="657" spans="3:3" x14ac:dyDescent="0.25">
      <c r="C657" s="22"/>
    </row>
    <row r="658" spans="3:3" x14ac:dyDescent="0.25">
      <c r="C658" s="22"/>
    </row>
    <row r="659" spans="3:3" x14ac:dyDescent="0.25">
      <c r="C659" s="22"/>
    </row>
    <row r="660" spans="3:3" x14ac:dyDescent="0.25">
      <c r="C660" s="22"/>
    </row>
    <row r="661" spans="3:3" x14ac:dyDescent="0.25">
      <c r="C661" s="22"/>
    </row>
    <row r="662" spans="3:3" x14ac:dyDescent="0.25">
      <c r="C662" s="22"/>
    </row>
    <row r="663" spans="3:3" x14ac:dyDescent="0.25">
      <c r="C663" s="22"/>
    </row>
    <row r="664" spans="3:3" x14ac:dyDescent="0.25">
      <c r="C664" s="22"/>
    </row>
    <row r="665" spans="3:3" x14ac:dyDescent="0.25">
      <c r="C665" s="22"/>
    </row>
    <row r="666" spans="3:3" x14ac:dyDescent="0.25">
      <c r="C666" s="22"/>
    </row>
    <row r="667" spans="3:3" x14ac:dyDescent="0.25">
      <c r="C667" s="22"/>
    </row>
    <row r="668" spans="3:3" x14ac:dyDescent="0.25">
      <c r="C668" s="22"/>
    </row>
    <row r="669" spans="3:3" x14ac:dyDescent="0.25">
      <c r="C669" s="22"/>
    </row>
    <row r="670" spans="3:3" x14ac:dyDescent="0.25">
      <c r="C670" s="22"/>
    </row>
    <row r="671" spans="3:3" x14ac:dyDescent="0.25">
      <c r="C671" s="22"/>
    </row>
    <row r="672" spans="3:3" x14ac:dyDescent="0.25">
      <c r="C672" s="22"/>
    </row>
    <row r="673" spans="3:3" x14ac:dyDescent="0.25">
      <c r="C673" s="22"/>
    </row>
    <row r="674" spans="3:3" x14ac:dyDescent="0.25">
      <c r="C674" s="22"/>
    </row>
    <row r="675" spans="3:3" x14ac:dyDescent="0.25">
      <c r="C675" s="22"/>
    </row>
    <row r="676" spans="3:3" x14ac:dyDescent="0.25">
      <c r="C676" s="22"/>
    </row>
    <row r="677" spans="3:3" x14ac:dyDescent="0.25">
      <c r="C677" s="22"/>
    </row>
  </sheetData>
  <mergeCells count="10">
    <mergeCell ref="A12:B12"/>
    <mergeCell ref="C54:D54"/>
    <mergeCell ref="C55:D55"/>
    <mergeCell ref="A1:D1"/>
    <mergeCell ref="A2:D2"/>
    <mergeCell ref="A3:D3"/>
    <mergeCell ref="A4:D4"/>
    <mergeCell ref="A6:D6"/>
    <mergeCell ref="A8:D8"/>
    <mergeCell ref="A9:D9"/>
  </mergeCells>
  <pageMargins left="1" right="0.2" top="1" bottom="1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selection activeCell="G114" sqref="G114"/>
    </sheetView>
  </sheetViews>
  <sheetFormatPr defaultRowHeight="15" x14ac:dyDescent="0.25"/>
  <cols>
    <col min="1" max="1" width="3" style="3" customWidth="1"/>
    <col min="2" max="2" width="3.140625" style="3" customWidth="1"/>
    <col min="3" max="3" width="1.85546875" style="3" customWidth="1"/>
    <col min="4" max="4" width="1.5703125" style="3" customWidth="1"/>
    <col min="5" max="5" width="49" style="3" customWidth="1"/>
    <col min="6" max="6" width="11.7109375" style="3" customWidth="1"/>
    <col min="7" max="7" width="19.5703125" style="3" customWidth="1"/>
    <col min="9" max="9" width="11.5703125" bestFit="1" customWidth="1"/>
    <col min="10" max="10" width="9.5703125" bestFit="1" customWidth="1"/>
  </cols>
  <sheetData>
    <row r="1" spans="1:7" x14ac:dyDescent="0.25">
      <c r="A1" s="174" t="s">
        <v>16</v>
      </c>
      <c r="B1" s="174"/>
      <c r="C1" s="174"/>
      <c r="D1" s="174"/>
      <c r="E1" s="174"/>
      <c r="F1" s="174"/>
      <c r="G1" s="174"/>
    </row>
    <row r="2" spans="1:7" x14ac:dyDescent="0.25">
      <c r="A2" s="174" t="s">
        <v>17</v>
      </c>
      <c r="B2" s="174"/>
      <c r="C2" s="174"/>
      <c r="D2" s="174"/>
      <c r="E2" s="174"/>
      <c r="F2" s="174"/>
      <c r="G2" s="174"/>
    </row>
    <row r="3" spans="1:7" x14ac:dyDescent="0.25">
      <c r="A3" s="174" t="s">
        <v>0</v>
      </c>
      <c r="B3" s="174"/>
      <c r="C3" s="174"/>
      <c r="D3" s="174"/>
      <c r="E3" s="174"/>
      <c r="F3" s="174"/>
      <c r="G3" s="174"/>
    </row>
    <row r="4" spans="1:7" x14ac:dyDescent="0.25">
      <c r="A4" s="28"/>
      <c r="B4" s="28"/>
      <c r="C4" s="28"/>
      <c r="D4" s="28"/>
      <c r="E4" s="28"/>
      <c r="F4" s="28"/>
      <c r="G4" s="28"/>
    </row>
    <row r="5" spans="1:7" x14ac:dyDescent="0.25">
      <c r="A5" s="174" t="s">
        <v>253</v>
      </c>
      <c r="B5" s="174"/>
      <c r="C5" s="174"/>
      <c r="D5" s="174"/>
      <c r="E5" s="174"/>
      <c r="F5" s="174"/>
      <c r="G5" s="174"/>
    </row>
    <row r="6" spans="1:7" x14ac:dyDescent="0.25">
      <c r="A6" s="28"/>
      <c r="B6" s="28"/>
      <c r="C6" s="28"/>
      <c r="D6" s="28"/>
      <c r="E6" s="28"/>
      <c r="F6" s="28"/>
      <c r="G6" s="28"/>
    </row>
    <row r="7" spans="1:7" x14ac:dyDescent="0.25">
      <c r="A7" s="174" t="s">
        <v>169</v>
      </c>
      <c r="B7" s="174"/>
      <c r="C7" s="174"/>
      <c r="D7" s="174"/>
      <c r="E7" s="174"/>
      <c r="F7" s="174"/>
      <c r="G7" s="174"/>
    </row>
    <row r="8" spans="1:7" x14ac:dyDescent="0.25">
      <c r="A8" s="173" t="s">
        <v>343</v>
      </c>
      <c r="B8" s="173"/>
      <c r="C8" s="173"/>
      <c r="D8" s="173"/>
      <c r="E8" s="173"/>
      <c r="F8" s="173"/>
      <c r="G8" s="173"/>
    </row>
    <row r="9" spans="1:7" ht="15.75" thickBot="1" x14ac:dyDescent="0.3">
      <c r="A9" s="25"/>
    </row>
    <row r="10" spans="1:7" ht="15.75" thickBot="1" x14ac:dyDescent="0.3">
      <c r="A10" s="116"/>
      <c r="B10" s="117"/>
      <c r="C10" s="117"/>
      <c r="D10" s="117"/>
      <c r="E10" s="117"/>
      <c r="F10" s="117"/>
      <c r="G10" s="118">
        <v>2017</v>
      </c>
    </row>
    <row r="11" spans="1:7" x14ac:dyDescent="0.25">
      <c r="A11" s="119" t="s">
        <v>170</v>
      </c>
      <c r="B11" s="120"/>
      <c r="C11" s="120"/>
      <c r="D11" s="120"/>
      <c r="E11" s="120"/>
      <c r="F11" s="120"/>
      <c r="G11" s="121"/>
    </row>
    <row r="12" spans="1:7" x14ac:dyDescent="0.25">
      <c r="A12" s="64" t="s">
        <v>171</v>
      </c>
      <c r="B12" s="30"/>
      <c r="C12" s="30"/>
      <c r="D12" s="30"/>
      <c r="E12" s="30"/>
      <c r="F12" s="19"/>
      <c r="G12" s="122"/>
    </row>
    <row r="13" spans="1:7" x14ac:dyDescent="0.25">
      <c r="A13" s="29"/>
      <c r="B13" s="33" t="s">
        <v>172</v>
      </c>
      <c r="C13" s="30"/>
      <c r="D13" s="30"/>
      <c r="E13" s="30"/>
      <c r="F13" s="19"/>
      <c r="G13" s="122"/>
    </row>
    <row r="14" spans="1:7" x14ac:dyDescent="0.25">
      <c r="A14" s="29"/>
      <c r="B14" s="30"/>
      <c r="C14" s="30" t="s">
        <v>96</v>
      </c>
      <c r="D14" s="30"/>
      <c r="E14" s="30"/>
      <c r="F14" s="19"/>
      <c r="G14" s="122"/>
    </row>
    <row r="15" spans="1:7" x14ac:dyDescent="0.25">
      <c r="A15" s="29"/>
      <c r="B15" s="30"/>
      <c r="C15" s="30"/>
      <c r="D15" s="30" t="s">
        <v>173</v>
      </c>
      <c r="E15" s="30"/>
      <c r="F15" s="19"/>
      <c r="G15" s="122">
        <v>60605.949999999255</v>
      </c>
    </row>
    <row r="16" spans="1:7" x14ac:dyDescent="0.25">
      <c r="A16" s="29"/>
      <c r="B16" s="30"/>
      <c r="C16" s="30" t="s">
        <v>174</v>
      </c>
      <c r="D16" s="30"/>
      <c r="E16" s="30"/>
      <c r="F16" s="19"/>
      <c r="G16" s="122"/>
    </row>
    <row r="17" spans="1:7" x14ac:dyDescent="0.25">
      <c r="A17" s="29"/>
      <c r="B17" s="30"/>
      <c r="C17" s="30"/>
      <c r="D17" s="30" t="s">
        <v>175</v>
      </c>
      <c r="E17" s="30"/>
      <c r="F17" s="19"/>
      <c r="G17" s="122">
        <v>3622597.8300000005</v>
      </c>
    </row>
    <row r="18" spans="1:7" x14ac:dyDescent="0.25">
      <c r="A18" s="29"/>
      <c r="B18" s="30"/>
      <c r="C18" s="30" t="s">
        <v>176</v>
      </c>
      <c r="D18" s="30"/>
      <c r="E18" s="30"/>
      <c r="F18" s="19"/>
      <c r="G18" s="123">
        <v>3683203.78</v>
      </c>
    </row>
    <row r="19" spans="1:7" x14ac:dyDescent="0.25">
      <c r="A19" s="29"/>
      <c r="B19" s="30" t="s">
        <v>177</v>
      </c>
      <c r="C19" s="30"/>
      <c r="D19" s="30"/>
      <c r="E19" s="30"/>
      <c r="F19" s="19"/>
      <c r="G19" s="122"/>
    </row>
    <row r="20" spans="1:7" x14ac:dyDescent="0.25">
      <c r="A20" s="29"/>
      <c r="B20" s="30"/>
      <c r="C20" s="30" t="s">
        <v>178</v>
      </c>
      <c r="D20" s="30"/>
      <c r="E20" s="30"/>
      <c r="F20" s="30"/>
      <c r="G20" s="124"/>
    </row>
    <row r="21" spans="1:7" x14ac:dyDescent="0.25">
      <c r="A21" s="29"/>
      <c r="B21" s="30"/>
      <c r="C21" s="30"/>
      <c r="D21" s="32" t="s">
        <v>102</v>
      </c>
      <c r="E21" s="30"/>
      <c r="F21" s="30"/>
      <c r="G21" s="125">
        <v>8727906.2800000031</v>
      </c>
    </row>
    <row r="22" spans="1:7" x14ac:dyDescent="0.25">
      <c r="A22" s="29"/>
      <c r="B22" s="30"/>
      <c r="C22" s="30" t="s">
        <v>179</v>
      </c>
      <c r="D22" s="30"/>
      <c r="E22" s="30"/>
      <c r="F22" s="19"/>
      <c r="G22" s="122"/>
    </row>
    <row r="23" spans="1:7" x14ac:dyDescent="0.25">
      <c r="A23" s="29"/>
      <c r="B23" s="30"/>
      <c r="C23" s="30"/>
      <c r="D23" s="30" t="s">
        <v>104</v>
      </c>
      <c r="E23" s="30"/>
      <c r="F23" s="19"/>
      <c r="G23" s="122">
        <v>0</v>
      </c>
    </row>
    <row r="24" spans="1:7" x14ac:dyDescent="0.25">
      <c r="A24" s="29"/>
      <c r="B24" s="30"/>
      <c r="C24" s="30" t="s">
        <v>107</v>
      </c>
      <c r="D24" s="30"/>
      <c r="E24" s="30"/>
      <c r="F24" s="19"/>
      <c r="G24" s="122"/>
    </row>
    <row r="25" spans="1:7" x14ac:dyDescent="0.25">
      <c r="A25" s="29"/>
      <c r="B25" s="30"/>
      <c r="C25" s="30"/>
      <c r="D25" s="32" t="s">
        <v>101</v>
      </c>
      <c r="E25" s="30"/>
      <c r="F25" s="19"/>
      <c r="G25" s="122">
        <v>0</v>
      </c>
    </row>
    <row r="26" spans="1:7" x14ac:dyDescent="0.25">
      <c r="A26" s="29"/>
      <c r="B26" s="30"/>
      <c r="C26" s="30"/>
      <c r="D26" s="30" t="s">
        <v>107</v>
      </c>
      <c r="E26" s="30"/>
      <c r="F26" s="30"/>
      <c r="G26" s="125">
        <v>0</v>
      </c>
    </row>
    <row r="27" spans="1:7" x14ac:dyDescent="0.25">
      <c r="A27" s="29"/>
      <c r="B27" s="30"/>
      <c r="C27" s="30" t="s">
        <v>180</v>
      </c>
      <c r="D27" s="30"/>
      <c r="E27" s="30"/>
      <c r="F27" s="19"/>
      <c r="G27" s="122"/>
    </row>
    <row r="28" spans="1:7" x14ac:dyDescent="0.25">
      <c r="A28" s="29"/>
      <c r="B28" s="30"/>
      <c r="C28" s="30"/>
      <c r="D28" s="30" t="s">
        <v>181</v>
      </c>
      <c r="E28" s="30"/>
      <c r="F28" s="30"/>
      <c r="G28" s="125">
        <v>0</v>
      </c>
    </row>
    <row r="29" spans="1:7" x14ac:dyDescent="0.25">
      <c r="A29" s="29"/>
      <c r="B29" s="30"/>
      <c r="C29" s="30"/>
      <c r="D29" s="30" t="s">
        <v>182</v>
      </c>
      <c r="E29" s="30"/>
      <c r="F29" s="30"/>
      <c r="G29" s="126">
        <v>72263.429999999993</v>
      </c>
    </row>
    <row r="30" spans="1:7" x14ac:dyDescent="0.25">
      <c r="A30" s="29"/>
      <c r="B30" s="33" t="s">
        <v>286</v>
      </c>
      <c r="C30" s="30"/>
      <c r="D30" s="30"/>
      <c r="E30" s="30"/>
      <c r="F30" s="19"/>
      <c r="G30" s="127">
        <v>8800169.7100000028</v>
      </c>
    </row>
    <row r="31" spans="1:7" x14ac:dyDescent="0.25">
      <c r="A31" s="29"/>
      <c r="B31" s="30" t="s">
        <v>183</v>
      </c>
      <c r="C31" s="30"/>
      <c r="D31" s="30"/>
      <c r="E31" s="30"/>
      <c r="F31" s="19"/>
      <c r="G31" s="122"/>
    </row>
    <row r="32" spans="1:7" x14ac:dyDescent="0.25">
      <c r="A32" s="29"/>
      <c r="B32" s="30"/>
      <c r="C32" s="30" t="s">
        <v>184</v>
      </c>
      <c r="D32" s="30"/>
      <c r="E32" s="30"/>
      <c r="F32" s="30"/>
      <c r="G32" s="124"/>
    </row>
    <row r="33" spans="1:7" x14ac:dyDescent="0.25">
      <c r="A33" s="29"/>
      <c r="B33" s="30"/>
      <c r="C33" s="30"/>
      <c r="D33" s="30" t="s">
        <v>108</v>
      </c>
      <c r="E33" s="30"/>
      <c r="F33" s="30"/>
      <c r="G33" s="125">
        <v>0</v>
      </c>
    </row>
    <row r="34" spans="1:7" x14ac:dyDescent="0.25">
      <c r="A34" s="29"/>
      <c r="B34" s="30"/>
      <c r="C34" s="30"/>
      <c r="D34" s="30" t="s">
        <v>109</v>
      </c>
      <c r="E34" s="30"/>
      <c r="F34" s="30"/>
      <c r="G34" s="125">
        <v>0</v>
      </c>
    </row>
    <row r="35" spans="1:7" x14ac:dyDescent="0.25">
      <c r="A35" s="29"/>
      <c r="B35" s="30"/>
      <c r="C35" s="30"/>
      <c r="D35" s="32" t="s">
        <v>185</v>
      </c>
      <c r="E35" s="30"/>
      <c r="F35" s="30"/>
      <c r="G35" s="125">
        <v>0</v>
      </c>
    </row>
    <row r="36" spans="1:7" x14ac:dyDescent="0.25">
      <c r="A36" s="29"/>
      <c r="B36" s="30" t="s">
        <v>186</v>
      </c>
      <c r="C36" s="30"/>
      <c r="D36" s="30"/>
      <c r="E36" s="30"/>
      <c r="F36" s="19"/>
      <c r="G36" s="122"/>
    </row>
    <row r="37" spans="1:7" x14ac:dyDescent="0.25">
      <c r="A37" s="29"/>
      <c r="B37" s="30" t="s">
        <v>187</v>
      </c>
      <c r="C37" s="30"/>
      <c r="D37" s="30"/>
      <c r="E37" s="30"/>
      <c r="F37" s="19"/>
      <c r="G37" s="122"/>
    </row>
    <row r="38" spans="1:7" x14ac:dyDescent="0.25">
      <c r="A38" s="29"/>
      <c r="B38" s="30"/>
      <c r="C38" s="30" t="s">
        <v>188</v>
      </c>
      <c r="D38" s="30"/>
      <c r="E38" s="30"/>
      <c r="F38" s="30"/>
      <c r="G38" s="124"/>
    </row>
    <row r="39" spans="1:7" x14ac:dyDescent="0.25">
      <c r="A39" s="29"/>
      <c r="B39" s="30"/>
      <c r="C39" s="30"/>
      <c r="D39" s="30" t="s">
        <v>189</v>
      </c>
      <c r="E39" s="30"/>
      <c r="F39" s="19"/>
      <c r="G39" s="122">
        <v>0</v>
      </c>
    </row>
    <row r="40" spans="1:7" x14ac:dyDescent="0.25">
      <c r="A40" s="29"/>
      <c r="B40" s="30"/>
      <c r="C40" s="30"/>
      <c r="D40" s="30" t="s">
        <v>190</v>
      </c>
      <c r="E40" s="30"/>
      <c r="F40" s="30"/>
      <c r="G40" s="122">
        <v>0</v>
      </c>
    </row>
    <row r="41" spans="1:7" x14ac:dyDescent="0.25">
      <c r="A41" s="29"/>
      <c r="B41" s="30"/>
      <c r="C41" s="30"/>
      <c r="D41" s="30" t="s">
        <v>98</v>
      </c>
      <c r="E41" s="30"/>
      <c r="F41" s="30"/>
      <c r="G41" s="122">
        <v>0</v>
      </c>
    </row>
    <row r="42" spans="1:7" x14ac:dyDescent="0.25">
      <c r="A42" s="29"/>
      <c r="B42" s="30"/>
      <c r="C42" s="30"/>
      <c r="D42" s="30" t="s">
        <v>191</v>
      </c>
      <c r="E42" s="30"/>
      <c r="F42" s="19"/>
      <c r="G42" s="122">
        <v>0</v>
      </c>
    </row>
    <row r="43" spans="1:7" x14ac:dyDescent="0.25">
      <c r="A43" s="29"/>
      <c r="B43" s="30"/>
      <c r="C43" s="30" t="s">
        <v>19</v>
      </c>
      <c r="D43" s="30"/>
      <c r="E43" s="30"/>
      <c r="F43" s="30"/>
      <c r="G43" s="122">
        <v>0</v>
      </c>
    </row>
    <row r="44" spans="1:7" x14ac:dyDescent="0.25">
      <c r="A44" s="29"/>
      <c r="B44" s="30"/>
      <c r="C44" s="30" t="s">
        <v>192</v>
      </c>
      <c r="D44" s="30"/>
      <c r="E44" s="30"/>
      <c r="F44" s="30"/>
      <c r="G44" s="122">
        <v>0</v>
      </c>
    </row>
    <row r="45" spans="1:7" x14ac:dyDescent="0.25">
      <c r="A45" s="128"/>
      <c r="B45" s="30" t="s">
        <v>193</v>
      </c>
      <c r="C45" s="32"/>
      <c r="D45" s="32"/>
      <c r="E45" s="32"/>
      <c r="F45" s="32"/>
      <c r="G45" s="129">
        <v>12483373.490000002</v>
      </c>
    </row>
    <row r="46" spans="1:7" x14ac:dyDescent="0.25">
      <c r="A46" s="29" t="s">
        <v>194</v>
      </c>
      <c r="B46" s="30"/>
      <c r="C46" s="30"/>
      <c r="D46" s="30"/>
      <c r="E46" s="30"/>
      <c r="F46" s="30"/>
      <c r="G46" s="122"/>
    </row>
    <row r="47" spans="1:7" x14ac:dyDescent="0.25">
      <c r="A47" s="29"/>
      <c r="B47" s="30" t="s">
        <v>20</v>
      </c>
      <c r="C47" s="30"/>
      <c r="D47" s="30"/>
      <c r="E47" s="30"/>
      <c r="F47" s="30"/>
      <c r="G47" s="122"/>
    </row>
    <row r="48" spans="1:7" x14ac:dyDescent="0.25">
      <c r="A48" s="29"/>
      <c r="B48" s="30" t="s">
        <v>195</v>
      </c>
      <c r="C48" s="30"/>
      <c r="D48" s="30"/>
      <c r="E48" s="30"/>
      <c r="F48" s="30"/>
      <c r="G48" s="122"/>
    </row>
    <row r="49" spans="1:7" x14ac:dyDescent="0.25">
      <c r="A49" s="29" t="s">
        <v>196</v>
      </c>
      <c r="B49" s="30"/>
      <c r="C49" s="30"/>
      <c r="D49" s="30"/>
      <c r="E49" s="30"/>
      <c r="F49" s="19"/>
      <c r="G49" s="122"/>
    </row>
    <row r="50" spans="1:7" x14ac:dyDescent="0.25">
      <c r="A50" s="29"/>
      <c r="B50" s="33" t="s">
        <v>197</v>
      </c>
      <c r="C50" s="30"/>
      <c r="D50" s="30"/>
      <c r="E50" s="30"/>
      <c r="F50" s="19"/>
      <c r="G50" s="122"/>
    </row>
    <row r="51" spans="1:7" x14ac:dyDescent="0.25">
      <c r="A51" s="29"/>
      <c r="B51" s="33" t="s">
        <v>198</v>
      </c>
      <c r="C51" s="30"/>
      <c r="D51" s="30"/>
      <c r="E51" s="30"/>
      <c r="F51" s="30"/>
      <c r="G51" s="124"/>
    </row>
    <row r="52" spans="1:7" x14ac:dyDescent="0.25">
      <c r="A52" s="29"/>
      <c r="B52" s="33" t="s">
        <v>199</v>
      </c>
      <c r="C52" s="30"/>
      <c r="D52" s="30"/>
      <c r="E52" s="30"/>
      <c r="F52" s="30"/>
      <c r="G52" s="124"/>
    </row>
    <row r="53" spans="1:7" x14ac:dyDescent="0.25">
      <c r="A53" s="29"/>
      <c r="B53" s="33" t="s">
        <v>200</v>
      </c>
      <c r="C53" s="30"/>
      <c r="D53" s="30"/>
      <c r="E53" s="30"/>
      <c r="F53" s="19"/>
      <c r="G53" s="122"/>
    </row>
    <row r="54" spans="1:7" x14ac:dyDescent="0.25">
      <c r="A54" s="29"/>
      <c r="B54" s="30"/>
      <c r="C54" s="32" t="s">
        <v>110</v>
      </c>
      <c r="D54" s="30"/>
      <c r="E54" s="30"/>
      <c r="F54" s="19"/>
      <c r="G54" s="122">
        <v>4943107.13</v>
      </c>
    </row>
    <row r="55" spans="1:7" x14ac:dyDescent="0.25">
      <c r="A55" s="29"/>
      <c r="B55" s="30"/>
      <c r="C55" s="31" t="s">
        <v>112</v>
      </c>
      <c r="D55" s="30"/>
      <c r="E55" s="30"/>
      <c r="F55" s="30"/>
      <c r="G55" s="125">
        <v>-610174.41000000015</v>
      </c>
    </row>
    <row r="56" spans="1:7" x14ac:dyDescent="0.25">
      <c r="A56" s="29"/>
      <c r="B56" s="30"/>
      <c r="C56" s="31" t="s">
        <v>201</v>
      </c>
      <c r="D56" s="30"/>
      <c r="E56" s="30"/>
      <c r="F56" s="30"/>
      <c r="G56" s="130">
        <v>0</v>
      </c>
    </row>
    <row r="57" spans="1:7" x14ac:dyDescent="0.25">
      <c r="A57" s="29"/>
      <c r="B57" s="30"/>
      <c r="C57" s="30" t="s">
        <v>202</v>
      </c>
      <c r="D57" s="30"/>
      <c r="E57" s="30"/>
      <c r="F57" s="19"/>
      <c r="G57" s="127">
        <v>4332932.72</v>
      </c>
    </row>
    <row r="58" spans="1:7" x14ac:dyDescent="0.25">
      <c r="A58" s="29"/>
      <c r="B58" s="30"/>
      <c r="C58" s="32" t="s">
        <v>114</v>
      </c>
      <c r="D58" s="30"/>
      <c r="E58" s="30"/>
      <c r="F58" s="19"/>
      <c r="G58" s="122">
        <v>1738000</v>
      </c>
    </row>
    <row r="59" spans="1:7" x14ac:dyDescent="0.25">
      <c r="A59" s="29"/>
      <c r="B59" s="30"/>
      <c r="C59" s="31" t="s">
        <v>116</v>
      </c>
      <c r="D59" s="30"/>
      <c r="E59" s="30"/>
      <c r="F59" s="30"/>
      <c r="G59" s="125">
        <v>-56606.82</v>
      </c>
    </row>
    <row r="60" spans="1:7" x14ac:dyDescent="0.25">
      <c r="A60" s="29"/>
      <c r="B60" s="30"/>
      <c r="C60" s="31" t="s">
        <v>203</v>
      </c>
      <c r="D60" s="30"/>
      <c r="E60" s="30"/>
      <c r="F60" s="30"/>
      <c r="G60" s="130">
        <v>0</v>
      </c>
    </row>
    <row r="61" spans="1:7" x14ac:dyDescent="0.25">
      <c r="A61" s="29"/>
      <c r="B61" s="30"/>
      <c r="C61" s="30" t="s">
        <v>202</v>
      </c>
      <c r="D61" s="30"/>
      <c r="E61" s="30"/>
      <c r="F61" s="19"/>
      <c r="G61" s="127">
        <v>1681393.18</v>
      </c>
    </row>
    <row r="62" spans="1:7" x14ac:dyDescent="0.25">
      <c r="A62" s="29"/>
      <c r="B62" s="33" t="s">
        <v>204</v>
      </c>
      <c r="C62" s="30"/>
      <c r="D62" s="30"/>
      <c r="E62" s="30"/>
      <c r="F62" s="19"/>
      <c r="G62" s="122"/>
    </row>
    <row r="63" spans="1:7" x14ac:dyDescent="0.25">
      <c r="A63" s="29"/>
      <c r="B63" s="30"/>
      <c r="C63" s="32" t="s">
        <v>118</v>
      </c>
      <c r="D63" s="30"/>
      <c r="E63" s="30"/>
      <c r="F63" s="19"/>
      <c r="G63" s="122">
        <v>349469</v>
      </c>
    </row>
    <row r="64" spans="1:7" x14ac:dyDescent="0.25">
      <c r="A64" s="29"/>
      <c r="B64" s="30"/>
      <c r="C64" s="31" t="s">
        <v>120</v>
      </c>
      <c r="D64" s="30"/>
      <c r="E64" s="30"/>
      <c r="F64" s="19"/>
      <c r="G64" s="122">
        <v>-262687.08</v>
      </c>
    </row>
    <row r="65" spans="1:9" x14ac:dyDescent="0.25">
      <c r="A65" s="29"/>
      <c r="B65" s="30"/>
      <c r="C65" s="31" t="s">
        <v>205</v>
      </c>
      <c r="D65" s="30"/>
      <c r="E65" s="30"/>
      <c r="F65" s="19"/>
      <c r="G65" s="130">
        <v>0</v>
      </c>
    </row>
    <row r="66" spans="1:9" x14ac:dyDescent="0.25">
      <c r="A66" s="29"/>
      <c r="B66" s="30"/>
      <c r="C66" s="30" t="s">
        <v>202</v>
      </c>
      <c r="D66" s="30"/>
      <c r="E66" s="30"/>
      <c r="F66" s="19"/>
      <c r="G66" s="127">
        <v>86781.919999999984</v>
      </c>
    </row>
    <row r="67" spans="1:9" x14ac:dyDescent="0.25">
      <c r="A67" s="29"/>
      <c r="B67" s="30"/>
      <c r="C67" s="32" t="s">
        <v>206</v>
      </c>
      <c r="D67" s="30"/>
      <c r="E67" s="30"/>
      <c r="F67" s="19"/>
      <c r="G67" s="122">
        <v>631969.19999999995</v>
      </c>
    </row>
    <row r="68" spans="1:9" x14ac:dyDescent="0.25">
      <c r="A68" s="29"/>
      <c r="B68" s="30"/>
      <c r="C68" s="31" t="s">
        <v>207</v>
      </c>
      <c r="D68" s="30"/>
      <c r="E68" s="30"/>
      <c r="F68" s="19"/>
      <c r="G68" s="122">
        <v>-362879.97</v>
      </c>
    </row>
    <row r="69" spans="1:9" x14ac:dyDescent="0.25">
      <c r="A69" s="29"/>
      <c r="B69" s="30"/>
      <c r="C69" s="31" t="s">
        <v>208</v>
      </c>
      <c r="D69" s="30"/>
      <c r="E69" s="30"/>
      <c r="F69" s="19"/>
      <c r="G69" s="130">
        <v>0</v>
      </c>
      <c r="I69" s="93"/>
    </row>
    <row r="70" spans="1:9" x14ac:dyDescent="0.25">
      <c r="A70" s="29"/>
      <c r="B70" s="30"/>
      <c r="C70" s="30" t="s">
        <v>202</v>
      </c>
      <c r="D70" s="30"/>
      <c r="E70" s="30"/>
      <c r="F70" s="30"/>
      <c r="G70" s="127">
        <v>269089.23</v>
      </c>
      <c r="I70" s="93"/>
    </row>
    <row r="71" spans="1:9" x14ac:dyDescent="0.25">
      <c r="A71" s="29"/>
      <c r="B71" s="30"/>
      <c r="C71" s="30"/>
      <c r="D71" s="30"/>
      <c r="E71" s="30"/>
      <c r="F71" s="30"/>
      <c r="G71" s="124"/>
      <c r="I71" s="146"/>
    </row>
    <row r="72" spans="1:9" x14ac:dyDescent="0.25">
      <c r="A72" s="29"/>
      <c r="B72" s="30"/>
      <c r="C72" s="32" t="s">
        <v>134</v>
      </c>
      <c r="D72" s="30"/>
      <c r="E72" s="30"/>
      <c r="F72" s="19"/>
      <c r="G72" s="122">
        <v>0</v>
      </c>
    </row>
    <row r="73" spans="1:9" ht="17.25" customHeight="1" x14ac:dyDescent="0.25">
      <c r="A73" s="29"/>
      <c r="B73" s="30"/>
      <c r="C73" s="31" t="s">
        <v>135</v>
      </c>
      <c r="D73" s="30"/>
      <c r="E73" s="30"/>
      <c r="F73" s="19"/>
      <c r="G73" s="122">
        <v>0</v>
      </c>
    </row>
    <row r="74" spans="1:9" x14ac:dyDescent="0.25">
      <c r="A74" s="29"/>
      <c r="B74" s="30"/>
      <c r="C74" s="31" t="s">
        <v>208</v>
      </c>
      <c r="D74" s="30"/>
      <c r="E74" s="30"/>
      <c r="F74" s="19"/>
      <c r="G74" s="130">
        <v>0</v>
      </c>
    </row>
    <row r="75" spans="1:9" x14ac:dyDescent="0.25">
      <c r="A75" s="29"/>
      <c r="B75" s="30"/>
      <c r="C75" s="30" t="s">
        <v>202</v>
      </c>
      <c r="D75" s="30"/>
      <c r="E75" s="30"/>
      <c r="F75" s="30"/>
      <c r="G75" s="127">
        <v>0</v>
      </c>
    </row>
    <row r="76" spans="1:9" x14ac:dyDescent="0.25">
      <c r="A76" s="29"/>
      <c r="B76" s="30"/>
      <c r="C76" s="30"/>
      <c r="D76" s="30"/>
      <c r="E76" s="30"/>
      <c r="F76" s="30"/>
      <c r="G76" s="124"/>
    </row>
    <row r="77" spans="1:9" ht="14.25" customHeight="1" x14ac:dyDescent="0.25">
      <c r="A77" s="29"/>
      <c r="B77" s="30"/>
      <c r="C77" s="32" t="s">
        <v>209</v>
      </c>
      <c r="D77" s="30"/>
      <c r="E77" s="30"/>
      <c r="F77" s="19"/>
      <c r="G77" s="122">
        <v>119999.99999999997</v>
      </c>
    </row>
    <row r="78" spans="1:9" x14ac:dyDescent="0.25">
      <c r="A78" s="29"/>
      <c r="B78" s="30"/>
      <c r="C78" s="31" t="s">
        <v>210</v>
      </c>
      <c r="D78" s="30"/>
      <c r="E78" s="30"/>
      <c r="F78" s="19"/>
      <c r="G78" s="122">
        <v>-87399.540000000008</v>
      </c>
    </row>
    <row r="79" spans="1:9" x14ac:dyDescent="0.25">
      <c r="A79" s="29"/>
      <c r="B79" s="30"/>
      <c r="C79" s="31" t="s">
        <v>211</v>
      </c>
      <c r="D79" s="30"/>
      <c r="E79" s="30"/>
      <c r="F79" s="19"/>
      <c r="G79" s="130">
        <v>0</v>
      </c>
    </row>
    <row r="80" spans="1:9" x14ac:dyDescent="0.25">
      <c r="A80" s="29"/>
      <c r="B80" s="30"/>
      <c r="C80" s="30" t="s">
        <v>202</v>
      </c>
      <c r="D80" s="30"/>
      <c r="E80" s="30"/>
      <c r="F80" s="30"/>
      <c r="G80" s="127">
        <v>32600.459999999963</v>
      </c>
    </row>
    <row r="81" spans="1:10" ht="16.5" customHeight="1" x14ac:dyDescent="0.25">
      <c r="A81" s="29"/>
      <c r="B81" s="30"/>
      <c r="C81" s="30"/>
      <c r="D81" s="30"/>
      <c r="E81" s="30"/>
      <c r="F81" s="30"/>
      <c r="G81" s="124"/>
    </row>
    <row r="82" spans="1:10" x14ac:dyDescent="0.25">
      <c r="A82" s="29"/>
      <c r="B82" s="30"/>
      <c r="C82" s="32" t="s">
        <v>140</v>
      </c>
      <c r="D82" s="30"/>
      <c r="E82" s="30"/>
      <c r="F82" s="30"/>
      <c r="G82" s="122">
        <v>0</v>
      </c>
    </row>
    <row r="83" spans="1:10" x14ac:dyDescent="0.25">
      <c r="A83" s="29"/>
      <c r="B83" s="30"/>
      <c r="C83" s="31" t="s">
        <v>141</v>
      </c>
      <c r="D83" s="30"/>
      <c r="E83" s="30"/>
      <c r="F83" s="30"/>
      <c r="G83" s="122">
        <v>0</v>
      </c>
    </row>
    <row r="84" spans="1:10" x14ac:dyDescent="0.25">
      <c r="A84" s="29"/>
      <c r="B84" s="30"/>
      <c r="C84" s="31" t="s">
        <v>212</v>
      </c>
      <c r="D84" s="30"/>
      <c r="E84" s="30"/>
      <c r="F84" s="19"/>
      <c r="G84" s="130">
        <v>0</v>
      </c>
    </row>
    <row r="85" spans="1:10" ht="16.5" customHeight="1" x14ac:dyDescent="0.25">
      <c r="A85" s="29"/>
      <c r="B85" s="30"/>
      <c r="C85" s="30" t="s">
        <v>202</v>
      </c>
      <c r="D85" s="30"/>
      <c r="E85" s="30"/>
      <c r="F85" s="30"/>
      <c r="G85" s="127">
        <v>0</v>
      </c>
    </row>
    <row r="86" spans="1:10" ht="13.5" customHeight="1" x14ac:dyDescent="0.25">
      <c r="A86" s="29"/>
      <c r="B86" s="30"/>
      <c r="C86" s="30"/>
      <c r="D86" s="30"/>
      <c r="E86" s="30"/>
      <c r="F86" s="30"/>
      <c r="G86" s="124"/>
    </row>
    <row r="87" spans="1:10" x14ac:dyDescent="0.25">
      <c r="A87" s="29"/>
      <c r="B87" s="33" t="s">
        <v>213</v>
      </c>
      <c r="C87" s="30"/>
      <c r="D87" s="30"/>
      <c r="E87" s="30"/>
      <c r="F87" s="30"/>
      <c r="G87" s="124"/>
    </row>
    <row r="88" spans="1:10" x14ac:dyDescent="0.25">
      <c r="A88" s="29"/>
      <c r="B88" s="30"/>
      <c r="C88" s="32" t="s">
        <v>122</v>
      </c>
      <c r="D88" s="30"/>
      <c r="E88" s="30"/>
      <c r="F88" s="30"/>
      <c r="G88" s="122">
        <v>713115</v>
      </c>
      <c r="I88" s="93"/>
      <c r="J88" s="93"/>
    </row>
    <row r="89" spans="1:10" x14ac:dyDescent="0.25">
      <c r="A89" s="29"/>
      <c r="B89" s="30"/>
      <c r="C89" s="31" t="s">
        <v>124</v>
      </c>
      <c r="D89" s="30"/>
      <c r="E89" s="30"/>
      <c r="F89" s="30"/>
      <c r="G89" s="122">
        <v>-406732.95999999996</v>
      </c>
    </row>
    <row r="90" spans="1:10" x14ac:dyDescent="0.25">
      <c r="A90" s="29"/>
      <c r="B90" s="30"/>
      <c r="C90" s="31" t="s">
        <v>214</v>
      </c>
      <c r="D90" s="30"/>
      <c r="E90" s="30"/>
      <c r="F90" s="19"/>
      <c r="G90" s="130">
        <v>0</v>
      </c>
    </row>
    <row r="91" spans="1:10" ht="15.75" customHeight="1" x14ac:dyDescent="0.25">
      <c r="A91" s="29"/>
      <c r="B91" s="30"/>
      <c r="C91" s="30" t="s">
        <v>202</v>
      </c>
      <c r="D91" s="30"/>
      <c r="E91" s="30"/>
      <c r="F91" s="30"/>
      <c r="G91" s="127">
        <v>306382.04000000004</v>
      </c>
    </row>
    <row r="92" spans="1:10" x14ac:dyDescent="0.25">
      <c r="A92" s="29"/>
      <c r="B92" s="30"/>
      <c r="C92" s="30"/>
      <c r="D92" s="30"/>
      <c r="E92" s="30"/>
      <c r="F92" s="30"/>
      <c r="G92" s="124"/>
    </row>
    <row r="93" spans="1:10" x14ac:dyDescent="0.25">
      <c r="A93" s="29"/>
      <c r="B93" s="30"/>
      <c r="C93" s="32" t="s">
        <v>215</v>
      </c>
      <c r="D93" s="30"/>
      <c r="E93" s="30"/>
      <c r="F93" s="30"/>
      <c r="G93" s="122">
        <v>5258863.5999999996</v>
      </c>
    </row>
    <row r="94" spans="1:10" x14ac:dyDescent="0.25">
      <c r="A94" s="29"/>
      <c r="B94" s="30"/>
      <c r="C94" s="31" t="s">
        <v>216</v>
      </c>
      <c r="D94" s="30"/>
      <c r="E94" s="30"/>
      <c r="F94" s="30"/>
      <c r="G94" s="122">
        <v>-4995920.4199999981</v>
      </c>
    </row>
    <row r="95" spans="1:10" x14ac:dyDescent="0.25">
      <c r="A95" s="29"/>
      <c r="B95" s="30"/>
      <c r="C95" s="31" t="s">
        <v>217</v>
      </c>
      <c r="D95" s="30"/>
      <c r="E95" s="30"/>
      <c r="F95" s="19"/>
      <c r="G95" s="130">
        <v>0</v>
      </c>
    </row>
    <row r="96" spans="1:10" x14ac:dyDescent="0.25">
      <c r="A96" s="29"/>
      <c r="B96" s="30"/>
      <c r="C96" s="30" t="s">
        <v>202</v>
      </c>
      <c r="D96" s="30"/>
      <c r="E96" s="30"/>
      <c r="F96" s="30"/>
      <c r="G96" s="127">
        <v>262943.18000000156</v>
      </c>
    </row>
    <row r="97" spans="1:7" x14ac:dyDescent="0.25">
      <c r="A97" s="29"/>
      <c r="B97" s="30"/>
      <c r="C97" s="30"/>
      <c r="D97" s="30"/>
      <c r="E97" s="30"/>
      <c r="F97" s="30"/>
      <c r="G97" s="124"/>
    </row>
    <row r="98" spans="1:7" x14ac:dyDescent="0.25">
      <c r="A98" s="29"/>
      <c r="B98" s="33" t="s">
        <v>218</v>
      </c>
      <c r="C98" s="30"/>
      <c r="D98" s="30"/>
      <c r="E98" s="30"/>
      <c r="F98" s="30"/>
      <c r="G98" s="124"/>
    </row>
    <row r="99" spans="1:7" x14ac:dyDescent="0.25">
      <c r="A99" s="29"/>
      <c r="B99" s="33" t="s">
        <v>219</v>
      </c>
      <c r="C99" s="30"/>
      <c r="D99" s="30"/>
      <c r="E99" s="30"/>
      <c r="F99" s="30"/>
      <c r="G99" s="124"/>
    </row>
    <row r="100" spans="1:7" x14ac:dyDescent="0.25">
      <c r="A100" s="29"/>
      <c r="B100" s="33" t="s">
        <v>220</v>
      </c>
      <c r="C100" s="30"/>
      <c r="D100" s="30"/>
      <c r="E100" s="30"/>
      <c r="F100" s="30"/>
      <c r="G100" s="124"/>
    </row>
    <row r="101" spans="1:7" x14ac:dyDescent="0.25">
      <c r="A101" s="29"/>
      <c r="B101" s="30"/>
      <c r="C101" s="32" t="s">
        <v>221</v>
      </c>
      <c r="D101" s="30"/>
      <c r="E101" s="30"/>
      <c r="F101" s="30"/>
      <c r="G101" s="122">
        <v>0</v>
      </c>
    </row>
    <row r="102" spans="1:7" x14ac:dyDescent="0.25">
      <c r="A102" s="29"/>
      <c r="B102" s="30"/>
      <c r="C102" s="32" t="s">
        <v>222</v>
      </c>
      <c r="D102" s="30"/>
      <c r="E102" s="30"/>
      <c r="F102" s="30"/>
      <c r="G102" s="122">
        <v>0</v>
      </c>
    </row>
    <row r="103" spans="1:7" x14ac:dyDescent="0.25">
      <c r="A103" s="29"/>
      <c r="B103" s="30"/>
      <c r="C103" s="32" t="s">
        <v>223</v>
      </c>
      <c r="D103" s="30"/>
      <c r="E103" s="30"/>
      <c r="F103" s="30"/>
      <c r="G103" s="122">
        <v>0</v>
      </c>
    </row>
    <row r="104" spans="1:7" x14ac:dyDescent="0.25">
      <c r="A104" s="29"/>
      <c r="B104" s="30"/>
      <c r="C104" s="32" t="s">
        <v>224</v>
      </c>
      <c r="D104" s="30"/>
      <c r="E104" s="30"/>
      <c r="F104" s="30"/>
      <c r="G104" s="122">
        <v>0</v>
      </c>
    </row>
    <row r="105" spans="1:7" x14ac:dyDescent="0.25">
      <c r="A105" s="29"/>
      <c r="B105" s="30"/>
      <c r="C105" s="32" t="s">
        <v>225</v>
      </c>
      <c r="D105" s="30"/>
      <c r="E105" s="30"/>
      <c r="F105" s="30"/>
      <c r="G105" s="130">
        <v>0</v>
      </c>
    </row>
    <row r="106" spans="1:7" x14ac:dyDescent="0.25">
      <c r="A106" s="29"/>
      <c r="B106" s="30"/>
      <c r="C106" s="32" t="s">
        <v>226</v>
      </c>
      <c r="D106" s="30"/>
      <c r="E106" s="30"/>
      <c r="F106" s="19"/>
      <c r="G106" s="122">
        <v>0</v>
      </c>
    </row>
    <row r="107" spans="1:7" x14ac:dyDescent="0.25">
      <c r="A107" s="29"/>
      <c r="B107" s="33" t="s">
        <v>227</v>
      </c>
      <c r="C107" s="30"/>
      <c r="D107" s="30"/>
      <c r="E107" s="30"/>
      <c r="F107" s="19"/>
      <c r="G107" s="122"/>
    </row>
    <row r="108" spans="1:7" x14ac:dyDescent="0.25">
      <c r="A108" s="29"/>
      <c r="B108" s="30"/>
      <c r="C108" s="32" t="s">
        <v>142</v>
      </c>
      <c r="D108" s="30"/>
      <c r="E108" s="30"/>
      <c r="F108" s="30"/>
      <c r="G108" s="122">
        <v>436642.01</v>
      </c>
    </row>
    <row r="109" spans="1:7" s="62" customFormat="1" x14ac:dyDescent="0.25">
      <c r="A109" s="29"/>
      <c r="B109" s="30"/>
      <c r="C109" s="31" t="s">
        <v>144</v>
      </c>
      <c r="D109" s="30"/>
      <c r="E109" s="30"/>
      <c r="F109" s="30"/>
      <c r="G109" s="122">
        <v>-153975.03999999998</v>
      </c>
    </row>
    <row r="110" spans="1:7" x14ac:dyDescent="0.25">
      <c r="A110" s="29"/>
      <c r="B110" s="30"/>
      <c r="C110" s="31" t="s">
        <v>228</v>
      </c>
      <c r="D110" s="30"/>
      <c r="E110" s="30"/>
      <c r="F110" s="19"/>
      <c r="G110" s="130">
        <v>0</v>
      </c>
    </row>
    <row r="111" spans="1:7" x14ac:dyDescent="0.25">
      <c r="A111" s="29"/>
      <c r="B111" s="30"/>
      <c r="C111" s="30" t="s">
        <v>202</v>
      </c>
      <c r="D111" s="30"/>
      <c r="E111" s="30"/>
      <c r="F111" s="94"/>
      <c r="G111" s="127">
        <v>282666.97000000003</v>
      </c>
    </row>
    <row r="112" spans="1:7" x14ac:dyDescent="0.25">
      <c r="A112" s="29"/>
      <c r="B112" s="33"/>
      <c r="C112" s="30"/>
      <c r="D112" s="30"/>
      <c r="E112" s="30"/>
      <c r="F112" s="30"/>
      <c r="G112" s="131"/>
    </row>
    <row r="113" spans="1:7" x14ac:dyDescent="0.25">
      <c r="A113" s="29"/>
      <c r="B113" s="33" t="s">
        <v>337</v>
      </c>
      <c r="C113" s="30"/>
      <c r="D113" s="30"/>
      <c r="E113" s="30"/>
      <c r="F113" s="19"/>
      <c r="G113" s="127"/>
    </row>
    <row r="114" spans="1:7" x14ac:dyDescent="0.25">
      <c r="A114" s="29"/>
      <c r="B114" s="33" t="s">
        <v>287</v>
      </c>
      <c r="C114" s="30"/>
      <c r="D114" s="30"/>
      <c r="E114" s="30"/>
      <c r="F114" s="30"/>
      <c r="G114" s="132">
        <v>7254789.7000000011</v>
      </c>
    </row>
    <row r="115" spans="1:7" x14ac:dyDescent="0.25">
      <c r="A115" s="29"/>
      <c r="B115" s="33" t="s">
        <v>229</v>
      </c>
      <c r="C115" s="30"/>
      <c r="D115" s="30"/>
      <c r="E115" s="30"/>
      <c r="F115" s="19"/>
      <c r="G115" s="122"/>
    </row>
    <row r="116" spans="1:7" x14ac:dyDescent="0.25">
      <c r="A116" s="29"/>
      <c r="B116" s="33" t="s">
        <v>230</v>
      </c>
      <c r="C116" s="30"/>
      <c r="D116" s="30"/>
      <c r="E116" s="30"/>
      <c r="F116" s="19"/>
      <c r="G116" s="122"/>
    </row>
    <row r="117" spans="1:7" ht="15.75" thickBot="1" x14ac:dyDescent="0.3">
      <c r="A117" s="29"/>
      <c r="B117" s="133" t="s">
        <v>231</v>
      </c>
      <c r="C117" s="134"/>
      <c r="D117" s="134"/>
      <c r="E117" s="134"/>
      <c r="F117" s="135"/>
      <c r="G117" s="136">
        <v>19738163.190000005</v>
      </c>
    </row>
    <row r="118" spans="1:7" ht="15.75" thickTop="1" x14ac:dyDescent="0.25">
      <c r="A118" s="29"/>
      <c r="B118" s="33" t="s">
        <v>232</v>
      </c>
      <c r="C118" s="30"/>
      <c r="D118" s="30"/>
      <c r="E118" s="30"/>
      <c r="F118" s="30"/>
      <c r="G118" s="122"/>
    </row>
    <row r="119" spans="1:7" x14ac:dyDescent="0.25">
      <c r="A119" s="29"/>
      <c r="B119" s="30"/>
      <c r="C119" s="33" t="s">
        <v>233</v>
      </c>
      <c r="D119" s="30"/>
      <c r="E119" s="30"/>
      <c r="F119" s="30"/>
      <c r="G119" s="122"/>
    </row>
    <row r="120" spans="1:7" x14ac:dyDescent="0.25">
      <c r="A120" s="29"/>
      <c r="B120" s="30"/>
      <c r="C120" s="30"/>
      <c r="D120" s="30" t="s">
        <v>234</v>
      </c>
      <c r="E120" s="30"/>
      <c r="F120" s="30"/>
      <c r="G120" s="122"/>
    </row>
    <row r="121" spans="1:7" x14ac:dyDescent="0.25">
      <c r="A121" s="29"/>
      <c r="B121" s="30"/>
      <c r="C121" s="30"/>
      <c r="D121" s="30"/>
      <c r="E121" s="30" t="s">
        <v>235</v>
      </c>
      <c r="F121" s="30"/>
      <c r="G121" s="122">
        <v>270</v>
      </c>
    </row>
    <row r="122" spans="1:7" x14ac:dyDescent="0.25">
      <c r="A122" s="29"/>
      <c r="B122" s="30"/>
      <c r="C122" s="30"/>
      <c r="D122" s="30" t="s">
        <v>236</v>
      </c>
      <c r="E122" s="30"/>
      <c r="F122" s="30"/>
      <c r="G122" s="122"/>
    </row>
    <row r="123" spans="1:7" x14ac:dyDescent="0.25">
      <c r="A123" s="29"/>
      <c r="B123" s="30"/>
      <c r="C123" s="30"/>
      <c r="D123" s="30"/>
      <c r="E123" s="30" t="s">
        <v>237</v>
      </c>
      <c r="F123" s="30"/>
      <c r="G123" s="122">
        <v>0</v>
      </c>
    </row>
    <row r="124" spans="1:7" x14ac:dyDescent="0.25">
      <c r="A124" s="29"/>
      <c r="B124" s="30"/>
      <c r="C124" s="30"/>
      <c r="D124" s="30"/>
      <c r="E124" s="30" t="s">
        <v>238</v>
      </c>
      <c r="F124" s="30"/>
      <c r="G124" s="122">
        <v>883985.03000000049</v>
      </c>
    </row>
    <row r="125" spans="1:7" x14ac:dyDescent="0.25">
      <c r="A125" s="29"/>
      <c r="B125" s="30"/>
      <c r="C125" s="30"/>
      <c r="D125" s="30" t="s">
        <v>239</v>
      </c>
      <c r="E125" s="30"/>
      <c r="F125" s="30"/>
      <c r="G125" s="122"/>
    </row>
    <row r="126" spans="1:7" x14ac:dyDescent="0.25">
      <c r="A126" s="29"/>
      <c r="B126" s="30"/>
      <c r="C126" s="30"/>
      <c r="D126" s="30"/>
      <c r="E126" s="30" t="s">
        <v>240</v>
      </c>
      <c r="F126" s="30"/>
      <c r="G126" s="122">
        <v>94772.169999999984</v>
      </c>
    </row>
    <row r="127" spans="1:7" x14ac:dyDescent="0.25">
      <c r="A127" s="29"/>
      <c r="B127" s="30"/>
      <c r="C127" s="30"/>
      <c r="D127" s="30" t="s">
        <v>332</v>
      </c>
      <c r="E127" s="30"/>
      <c r="F127" s="30"/>
      <c r="G127" s="122"/>
    </row>
    <row r="128" spans="1:7" x14ac:dyDescent="0.25">
      <c r="A128" s="29"/>
      <c r="B128" s="30"/>
      <c r="C128" s="30"/>
      <c r="D128" s="30"/>
      <c r="E128" s="30" t="s">
        <v>241</v>
      </c>
      <c r="F128" s="30"/>
      <c r="G128" s="122"/>
    </row>
    <row r="129" spans="1:7" x14ac:dyDescent="0.25">
      <c r="A129" s="29"/>
      <c r="B129" s="30"/>
      <c r="C129" s="30"/>
      <c r="D129" s="30"/>
      <c r="E129" s="30" t="s">
        <v>242</v>
      </c>
      <c r="F129" s="30"/>
      <c r="G129" s="122">
        <v>0</v>
      </c>
    </row>
    <row r="130" spans="1:7" x14ac:dyDescent="0.25">
      <c r="A130" s="29"/>
      <c r="B130" s="30"/>
      <c r="C130" s="30"/>
      <c r="D130" s="30" t="s">
        <v>243</v>
      </c>
      <c r="E130" s="30"/>
      <c r="F130" s="19"/>
      <c r="G130" s="122"/>
    </row>
    <row r="131" spans="1:7" x14ac:dyDescent="0.25">
      <c r="A131" s="29"/>
      <c r="B131" s="30"/>
      <c r="C131" s="30"/>
      <c r="D131" s="30"/>
      <c r="E131" s="30" t="s">
        <v>244</v>
      </c>
      <c r="F131" s="19"/>
      <c r="G131" s="122">
        <v>8727906.2800000031</v>
      </c>
    </row>
    <row r="132" spans="1:7" x14ac:dyDescent="0.25">
      <c r="A132" s="29"/>
      <c r="B132" s="30"/>
      <c r="C132" s="33" t="s">
        <v>245</v>
      </c>
      <c r="D132" s="30"/>
      <c r="E132" s="30"/>
      <c r="F132" s="19"/>
      <c r="G132" s="130"/>
    </row>
    <row r="133" spans="1:7" x14ac:dyDescent="0.25">
      <c r="A133" s="29"/>
      <c r="B133" s="30"/>
      <c r="C133" s="33" t="s">
        <v>246</v>
      </c>
      <c r="D133" s="30"/>
      <c r="E133" s="30"/>
      <c r="F133" s="19"/>
      <c r="G133" s="127">
        <v>9706933.4800000042</v>
      </c>
    </row>
    <row r="134" spans="1:7" x14ac:dyDescent="0.25">
      <c r="A134" s="29"/>
      <c r="B134" s="30"/>
      <c r="C134" s="30"/>
      <c r="D134" s="30"/>
      <c r="E134" s="30"/>
      <c r="F134" s="19"/>
      <c r="G134" s="122"/>
    </row>
    <row r="135" spans="1:7" ht="12.75" customHeight="1" x14ac:dyDescent="0.25">
      <c r="A135" s="29"/>
      <c r="B135" s="30"/>
      <c r="C135" s="33" t="s">
        <v>247</v>
      </c>
      <c r="D135" s="30"/>
      <c r="E135" s="30"/>
      <c r="F135" s="19"/>
      <c r="G135" s="122"/>
    </row>
    <row r="136" spans="1:7" x14ac:dyDescent="0.25">
      <c r="A136" s="29"/>
      <c r="B136" s="30"/>
      <c r="C136" s="30" t="s">
        <v>248</v>
      </c>
      <c r="D136" s="30"/>
      <c r="E136" s="30"/>
      <c r="F136" s="19"/>
      <c r="G136" s="122">
        <v>8073208.2400000002</v>
      </c>
    </row>
    <row r="137" spans="1:7" x14ac:dyDescent="0.25">
      <c r="A137" s="29"/>
      <c r="B137" s="30"/>
      <c r="C137" s="30" t="s">
        <v>249</v>
      </c>
      <c r="D137" s="30"/>
      <c r="E137" s="30"/>
      <c r="F137" s="19"/>
      <c r="G137" s="122">
        <v>1958021.4700000004</v>
      </c>
    </row>
    <row r="138" spans="1:7" x14ac:dyDescent="0.25">
      <c r="A138" s="29"/>
      <c r="B138" s="30"/>
      <c r="C138" s="30" t="s">
        <v>250</v>
      </c>
      <c r="D138" s="30"/>
      <c r="E138" s="30"/>
      <c r="F138" s="19"/>
      <c r="G138" s="130">
        <v>0</v>
      </c>
    </row>
    <row r="139" spans="1:7" x14ac:dyDescent="0.25">
      <c r="A139" s="29"/>
      <c r="B139" s="30"/>
      <c r="C139" s="33" t="s">
        <v>251</v>
      </c>
      <c r="D139" s="30"/>
      <c r="E139" s="30"/>
      <c r="F139" s="19"/>
      <c r="G139" s="127">
        <v>10031229.710000001</v>
      </c>
    </row>
    <row r="140" spans="1:7" x14ac:dyDescent="0.25">
      <c r="A140" s="29"/>
      <c r="B140" s="30"/>
      <c r="C140" s="30"/>
      <c r="D140" s="30"/>
      <c r="E140" s="137"/>
      <c r="F140" s="30"/>
      <c r="G140" s="138"/>
    </row>
    <row r="141" spans="1:7" ht="15.75" thickBot="1" x14ac:dyDescent="0.3">
      <c r="A141" s="29"/>
      <c r="B141" s="30"/>
      <c r="C141" s="33" t="s">
        <v>252</v>
      </c>
      <c r="D141" s="30"/>
      <c r="E141" s="33"/>
      <c r="F141" s="30"/>
      <c r="G141" s="139">
        <v>19738163.190000005</v>
      </c>
    </row>
    <row r="142" spans="1:7" ht="16.5" thickTop="1" thickBot="1" x14ac:dyDescent="0.3">
      <c r="A142" s="65"/>
      <c r="B142" s="27"/>
      <c r="C142" s="27"/>
      <c r="D142" s="27"/>
      <c r="E142" s="27"/>
      <c r="F142" s="26"/>
      <c r="G142" s="140"/>
    </row>
    <row r="143" spans="1:7" x14ac:dyDescent="0.25">
      <c r="A143" s="16"/>
      <c r="F143" s="16"/>
      <c r="G143" s="34"/>
    </row>
    <row r="144" spans="1:7" x14ac:dyDescent="0.25">
      <c r="A144" s="16"/>
      <c r="F144" s="102" t="s">
        <v>13</v>
      </c>
      <c r="G144" s="34"/>
    </row>
    <row r="145" spans="1:7" x14ac:dyDescent="0.25">
      <c r="A145" s="16"/>
      <c r="F145" s="145"/>
      <c r="G145" s="16"/>
    </row>
    <row r="146" spans="1:7" x14ac:dyDescent="0.25">
      <c r="A146" s="16"/>
      <c r="F146" s="145"/>
      <c r="G146" s="16"/>
    </row>
    <row r="147" spans="1:7" s="35" customFormat="1" x14ac:dyDescent="0.25">
      <c r="A147" s="16"/>
      <c r="B147" s="16"/>
      <c r="C147" s="16"/>
      <c r="D147" s="16"/>
      <c r="E147" s="16"/>
      <c r="F147" s="23" t="s">
        <v>14</v>
      </c>
      <c r="G147" s="16"/>
    </row>
    <row r="148" spans="1:7" s="35" customFormat="1" x14ac:dyDescent="0.25">
      <c r="A148" s="16"/>
      <c r="B148" s="16"/>
      <c r="C148" s="16"/>
      <c r="D148" s="16"/>
      <c r="E148" s="16"/>
      <c r="F148" s="20" t="s">
        <v>15</v>
      </c>
      <c r="G148" s="16"/>
    </row>
    <row r="149" spans="1:7" s="35" customFormat="1" x14ac:dyDescent="0.25">
      <c r="A149" s="16"/>
      <c r="B149" s="16"/>
      <c r="C149" s="16"/>
      <c r="D149" s="16"/>
      <c r="E149" s="16"/>
      <c r="F149" s="16"/>
      <c r="G149" s="16"/>
    </row>
    <row r="150" spans="1:7" s="35" customFormat="1" x14ac:dyDescent="0.25">
      <c r="A150" s="16"/>
      <c r="B150" s="16"/>
      <c r="C150" s="16"/>
      <c r="D150" s="16"/>
      <c r="E150" s="16"/>
      <c r="F150" s="16"/>
      <c r="G150" s="16"/>
    </row>
    <row r="151" spans="1:7" s="35" customFormat="1" x14ac:dyDescent="0.25">
      <c r="A151" s="16"/>
      <c r="B151" s="16"/>
      <c r="C151" s="16"/>
      <c r="D151" s="16"/>
      <c r="E151" s="16"/>
      <c r="F151" s="16"/>
      <c r="G151" s="16"/>
    </row>
    <row r="152" spans="1:7" x14ac:dyDescent="0.25">
      <c r="F152" s="16"/>
      <c r="G152" s="16"/>
    </row>
    <row r="153" spans="1:7" x14ac:dyDescent="0.25">
      <c r="F153" s="16"/>
      <c r="G153" s="16"/>
    </row>
    <row r="154" spans="1:7" x14ac:dyDescent="0.25">
      <c r="F154" s="16"/>
      <c r="G154" s="16"/>
    </row>
    <row r="155" spans="1:7" x14ac:dyDescent="0.25">
      <c r="F155" s="16"/>
      <c r="G155" s="16"/>
    </row>
    <row r="156" spans="1:7" x14ac:dyDescent="0.25">
      <c r="F156" s="16"/>
      <c r="G156" s="16"/>
    </row>
    <row r="157" spans="1:7" x14ac:dyDescent="0.25">
      <c r="F157" s="16"/>
      <c r="G157" s="16"/>
    </row>
    <row r="158" spans="1:7" x14ac:dyDescent="0.25">
      <c r="F158" s="16"/>
      <c r="G158" s="16"/>
    </row>
    <row r="159" spans="1:7" x14ac:dyDescent="0.25">
      <c r="A159"/>
      <c r="B159"/>
      <c r="C159"/>
      <c r="D159"/>
      <c r="E159"/>
      <c r="F159" s="16"/>
      <c r="G159" s="16"/>
    </row>
    <row r="160" spans="1:7" x14ac:dyDescent="0.25">
      <c r="A160"/>
      <c r="B160"/>
      <c r="C160"/>
      <c r="D160"/>
      <c r="E160"/>
      <c r="F160" s="16"/>
      <c r="G160" s="16"/>
    </row>
    <row r="161" spans="1:7" x14ac:dyDescent="0.25">
      <c r="A161"/>
      <c r="B161"/>
      <c r="C161"/>
      <c r="D161"/>
      <c r="E161"/>
      <c r="F161" s="16"/>
      <c r="G161" s="16"/>
    </row>
    <row r="162" spans="1:7" x14ac:dyDescent="0.25">
      <c r="A162"/>
      <c r="B162"/>
      <c r="C162"/>
      <c r="D162"/>
      <c r="E162"/>
      <c r="F162" s="16"/>
      <c r="G162" s="16"/>
    </row>
    <row r="163" spans="1:7" x14ac:dyDescent="0.25">
      <c r="A163"/>
      <c r="B163"/>
      <c r="C163"/>
      <c r="D163"/>
      <c r="E163"/>
      <c r="F163" s="16"/>
      <c r="G163" s="16"/>
    </row>
    <row r="164" spans="1:7" x14ac:dyDescent="0.25">
      <c r="A164"/>
      <c r="B164"/>
      <c r="C164"/>
      <c r="D164"/>
      <c r="E164"/>
      <c r="F164" s="16"/>
      <c r="G164" s="16"/>
    </row>
    <row r="165" spans="1:7" x14ac:dyDescent="0.25">
      <c r="A165"/>
      <c r="B165"/>
      <c r="C165"/>
      <c r="D165"/>
      <c r="E165"/>
      <c r="F165" s="16"/>
      <c r="G165" s="16"/>
    </row>
    <row r="167" spans="1:7" x14ac:dyDescent="0.25">
      <c r="A167"/>
      <c r="B167"/>
      <c r="C167"/>
      <c r="D167"/>
      <c r="E167"/>
      <c r="F167" s="16"/>
      <c r="G167" s="16"/>
    </row>
    <row r="168" spans="1:7" x14ac:dyDescent="0.25">
      <c r="A168"/>
      <c r="B168"/>
      <c r="C168"/>
      <c r="D168"/>
      <c r="E168"/>
      <c r="F168" s="16"/>
      <c r="G168" s="16"/>
    </row>
    <row r="169" spans="1:7" x14ac:dyDescent="0.25">
      <c r="A169"/>
      <c r="B169"/>
      <c r="C169"/>
      <c r="D169"/>
      <c r="E169"/>
      <c r="F169" s="16"/>
      <c r="G169" s="16"/>
    </row>
    <row r="170" spans="1:7" x14ac:dyDescent="0.25">
      <c r="A170"/>
      <c r="B170"/>
      <c r="C170"/>
      <c r="D170"/>
      <c r="E170"/>
      <c r="F170" s="16"/>
      <c r="G170" s="16"/>
    </row>
    <row r="171" spans="1:7" x14ac:dyDescent="0.25">
      <c r="A171"/>
      <c r="B171"/>
      <c r="C171"/>
      <c r="D171"/>
      <c r="E171"/>
      <c r="F171" s="16"/>
      <c r="G171" s="16"/>
    </row>
    <row r="172" spans="1:7" x14ac:dyDescent="0.25">
      <c r="A172"/>
      <c r="B172"/>
      <c r="C172"/>
      <c r="D172"/>
      <c r="E172"/>
      <c r="F172" s="16"/>
      <c r="G172" s="16"/>
    </row>
    <row r="173" spans="1:7" x14ac:dyDescent="0.25">
      <c r="A173"/>
      <c r="B173"/>
      <c r="C173"/>
      <c r="D173"/>
      <c r="E173"/>
      <c r="F173" s="16"/>
      <c r="G173" s="16"/>
    </row>
    <row r="174" spans="1:7" x14ac:dyDescent="0.25">
      <c r="A174"/>
      <c r="B174"/>
      <c r="C174"/>
      <c r="D174"/>
      <c r="E174"/>
      <c r="F174" s="16"/>
      <c r="G174" s="16"/>
    </row>
    <row r="175" spans="1:7" x14ac:dyDescent="0.25">
      <c r="A175"/>
      <c r="B175"/>
      <c r="C175"/>
      <c r="D175"/>
      <c r="E175"/>
      <c r="F175" s="16"/>
      <c r="G175" s="16"/>
    </row>
    <row r="176" spans="1:7" x14ac:dyDescent="0.25">
      <c r="A176"/>
      <c r="B176"/>
      <c r="C176"/>
      <c r="D176"/>
      <c r="E176"/>
      <c r="F176" s="16"/>
      <c r="G176" s="16"/>
    </row>
  </sheetData>
  <mergeCells count="6">
    <mergeCell ref="A8:G8"/>
    <mergeCell ref="A1:G1"/>
    <mergeCell ref="A2:G2"/>
    <mergeCell ref="A3:G3"/>
    <mergeCell ref="A5:G5"/>
    <mergeCell ref="A7:G7"/>
  </mergeCells>
  <pageMargins left="0.9" right="0.2" top="0.1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opLeftCell="A52" workbookViewId="0">
      <selection activeCell="I74" sqref="I74"/>
    </sheetView>
  </sheetViews>
  <sheetFormatPr defaultRowHeight="15" x14ac:dyDescent="0.25"/>
  <cols>
    <col min="1" max="1" width="3" style="3" customWidth="1"/>
    <col min="2" max="2" width="2.7109375" style="3" customWidth="1"/>
    <col min="3" max="3" width="2.85546875" style="3" customWidth="1"/>
    <col min="4" max="4" width="3.5703125" style="3" customWidth="1"/>
    <col min="5" max="5" width="9.140625" style="3"/>
    <col min="6" max="6" width="32.5703125" style="3" customWidth="1"/>
    <col min="7" max="7" width="8.28515625" style="79" customWidth="1"/>
    <col min="8" max="8" width="2.28515625" style="3" customWidth="1"/>
    <col min="9" max="9" width="17.140625" style="2" customWidth="1"/>
    <col min="10" max="10" width="16.5703125" style="3" bestFit="1" customWidth="1"/>
    <col min="11" max="11" width="14" style="3" bestFit="1" customWidth="1"/>
    <col min="12" max="12" width="15" style="3" bestFit="1" customWidth="1"/>
    <col min="13" max="256" width="9.140625" style="3"/>
    <col min="257" max="257" width="1.5703125" style="3" customWidth="1"/>
    <col min="258" max="258" width="3" style="3" customWidth="1"/>
    <col min="259" max="259" width="2.7109375" style="3" customWidth="1"/>
    <col min="260" max="260" width="4" style="3" customWidth="1"/>
    <col min="261" max="262" width="9.140625" style="3"/>
    <col min="263" max="263" width="22.7109375" style="3" customWidth="1"/>
    <col min="264" max="264" width="2.28515625" style="3" customWidth="1"/>
    <col min="265" max="265" width="17.140625" style="3" customWidth="1"/>
    <col min="266" max="266" width="16.5703125" style="3" bestFit="1" customWidth="1"/>
    <col min="267" max="267" width="14" style="3" bestFit="1" customWidth="1"/>
    <col min="268" max="268" width="15" style="3" bestFit="1" customWidth="1"/>
    <col min="269" max="512" width="9.140625" style="3"/>
    <col min="513" max="513" width="1.5703125" style="3" customWidth="1"/>
    <col min="514" max="514" width="3" style="3" customWidth="1"/>
    <col min="515" max="515" width="2.7109375" style="3" customWidth="1"/>
    <col min="516" max="516" width="4" style="3" customWidth="1"/>
    <col min="517" max="518" width="9.140625" style="3"/>
    <col min="519" max="519" width="22.7109375" style="3" customWidth="1"/>
    <col min="520" max="520" width="2.28515625" style="3" customWidth="1"/>
    <col min="521" max="521" width="17.140625" style="3" customWidth="1"/>
    <col min="522" max="522" width="16.5703125" style="3" bestFit="1" customWidth="1"/>
    <col min="523" max="523" width="14" style="3" bestFit="1" customWidth="1"/>
    <col min="524" max="524" width="15" style="3" bestFit="1" customWidth="1"/>
    <col min="525" max="768" width="9.140625" style="3"/>
    <col min="769" max="769" width="1.5703125" style="3" customWidth="1"/>
    <col min="770" max="770" width="3" style="3" customWidth="1"/>
    <col min="771" max="771" width="2.7109375" style="3" customWidth="1"/>
    <col min="772" max="772" width="4" style="3" customWidth="1"/>
    <col min="773" max="774" width="9.140625" style="3"/>
    <col min="775" max="775" width="22.7109375" style="3" customWidth="1"/>
    <col min="776" max="776" width="2.28515625" style="3" customWidth="1"/>
    <col min="777" max="777" width="17.140625" style="3" customWidth="1"/>
    <col min="778" max="778" width="16.5703125" style="3" bestFit="1" customWidth="1"/>
    <col min="779" max="779" width="14" style="3" bestFit="1" customWidth="1"/>
    <col min="780" max="780" width="15" style="3" bestFit="1" customWidth="1"/>
    <col min="781" max="1024" width="9.140625" style="3"/>
    <col min="1025" max="1025" width="1.5703125" style="3" customWidth="1"/>
    <col min="1026" max="1026" width="3" style="3" customWidth="1"/>
    <col min="1027" max="1027" width="2.7109375" style="3" customWidth="1"/>
    <col min="1028" max="1028" width="4" style="3" customWidth="1"/>
    <col min="1029" max="1030" width="9.140625" style="3"/>
    <col min="1031" max="1031" width="22.7109375" style="3" customWidth="1"/>
    <col min="1032" max="1032" width="2.28515625" style="3" customWidth="1"/>
    <col min="1033" max="1033" width="17.140625" style="3" customWidth="1"/>
    <col min="1034" max="1034" width="16.5703125" style="3" bestFit="1" customWidth="1"/>
    <col min="1035" max="1035" width="14" style="3" bestFit="1" customWidth="1"/>
    <col min="1036" max="1036" width="15" style="3" bestFit="1" customWidth="1"/>
    <col min="1037" max="1280" width="9.140625" style="3"/>
    <col min="1281" max="1281" width="1.5703125" style="3" customWidth="1"/>
    <col min="1282" max="1282" width="3" style="3" customWidth="1"/>
    <col min="1283" max="1283" width="2.7109375" style="3" customWidth="1"/>
    <col min="1284" max="1284" width="4" style="3" customWidth="1"/>
    <col min="1285" max="1286" width="9.140625" style="3"/>
    <col min="1287" max="1287" width="22.7109375" style="3" customWidth="1"/>
    <col min="1288" max="1288" width="2.28515625" style="3" customWidth="1"/>
    <col min="1289" max="1289" width="17.140625" style="3" customWidth="1"/>
    <col min="1290" max="1290" width="16.5703125" style="3" bestFit="1" customWidth="1"/>
    <col min="1291" max="1291" width="14" style="3" bestFit="1" customWidth="1"/>
    <col min="1292" max="1292" width="15" style="3" bestFit="1" customWidth="1"/>
    <col min="1293" max="1536" width="9.140625" style="3"/>
    <col min="1537" max="1537" width="1.5703125" style="3" customWidth="1"/>
    <col min="1538" max="1538" width="3" style="3" customWidth="1"/>
    <col min="1539" max="1539" width="2.7109375" style="3" customWidth="1"/>
    <col min="1540" max="1540" width="4" style="3" customWidth="1"/>
    <col min="1541" max="1542" width="9.140625" style="3"/>
    <col min="1543" max="1543" width="22.7109375" style="3" customWidth="1"/>
    <col min="1544" max="1544" width="2.28515625" style="3" customWidth="1"/>
    <col min="1545" max="1545" width="17.140625" style="3" customWidth="1"/>
    <col min="1546" max="1546" width="16.5703125" style="3" bestFit="1" customWidth="1"/>
    <col min="1547" max="1547" width="14" style="3" bestFit="1" customWidth="1"/>
    <col min="1548" max="1548" width="15" style="3" bestFit="1" customWidth="1"/>
    <col min="1549" max="1792" width="9.140625" style="3"/>
    <col min="1793" max="1793" width="1.5703125" style="3" customWidth="1"/>
    <col min="1794" max="1794" width="3" style="3" customWidth="1"/>
    <col min="1795" max="1795" width="2.7109375" style="3" customWidth="1"/>
    <col min="1796" max="1796" width="4" style="3" customWidth="1"/>
    <col min="1797" max="1798" width="9.140625" style="3"/>
    <col min="1799" max="1799" width="22.7109375" style="3" customWidth="1"/>
    <col min="1800" max="1800" width="2.28515625" style="3" customWidth="1"/>
    <col min="1801" max="1801" width="17.140625" style="3" customWidth="1"/>
    <col min="1802" max="1802" width="16.5703125" style="3" bestFit="1" customWidth="1"/>
    <col min="1803" max="1803" width="14" style="3" bestFit="1" customWidth="1"/>
    <col min="1804" max="1804" width="15" style="3" bestFit="1" customWidth="1"/>
    <col min="1805" max="2048" width="9.140625" style="3"/>
    <col min="2049" max="2049" width="1.5703125" style="3" customWidth="1"/>
    <col min="2050" max="2050" width="3" style="3" customWidth="1"/>
    <col min="2051" max="2051" width="2.7109375" style="3" customWidth="1"/>
    <col min="2052" max="2052" width="4" style="3" customWidth="1"/>
    <col min="2053" max="2054" width="9.140625" style="3"/>
    <col min="2055" max="2055" width="22.7109375" style="3" customWidth="1"/>
    <col min="2056" max="2056" width="2.28515625" style="3" customWidth="1"/>
    <col min="2057" max="2057" width="17.140625" style="3" customWidth="1"/>
    <col min="2058" max="2058" width="16.5703125" style="3" bestFit="1" customWidth="1"/>
    <col min="2059" max="2059" width="14" style="3" bestFit="1" customWidth="1"/>
    <col min="2060" max="2060" width="15" style="3" bestFit="1" customWidth="1"/>
    <col min="2061" max="2304" width="9.140625" style="3"/>
    <col min="2305" max="2305" width="1.5703125" style="3" customWidth="1"/>
    <col min="2306" max="2306" width="3" style="3" customWidth="1"/>
    <col min="2307" max="2307" width="2.7109375" style="3" customWidth="1"/>
    <col min="2308" max="2308" width="4" style="3" customWidth="1"/>
    <col min="2309" max="2310" width="9.140625" style="3"/>
    <col min="2311" max="2311" width="22.7109375" style="3" customWidth="1"/>
    <col min="2312" max="2312" width="2.28515625" style="3" customWidth="1"/>
    <col min="2313" max="2313" width="17.140625" style="3" customWidth="1"/>
    <col min="2314" max="2314" width="16.5703125" style="3" bestFit="1" customWidth="1"/>
    <col min="2315" max="2315" width="14" style="3" bestFit="1" customWidth="1"/>
    <col min="2316" max="2316" width="15" style="3" bestFit="1" customWidth="1"/>
    <col min="2317" max="2560" width="9.140625" style="3"/>
    <col min="2561" max="2561" width="1.5703125" style="3" customWidth="1"/>
    <col min="2562" max="2562" width="3" style="3" customWidth="1"/>
    <col min="2563" max="2563" width="2.7109375" style="3" customWidth="1"/>
    <col min="2564" max="2564" width="4" style="3" customWidth="1"/>
    <col min="2565" max="2566" width="9.140625" style="3"/>
    <col min="2567" max="2567" width="22.7109375" style="3" customWidth="1"/>
    <col min="2568" max="2568" width="2.28515625" style="3" customWidth="1"/>
    <col min="2569" max="2569" width="17.140625" style="3" customWidth="1"/>
    <col min="2570" max="2570" width="16.5703125" style="3" bestFit="1" customWidth="1"/>
    <col min="2571" max="2571" width="14" style="3" bestFit="1" customWidth="1"/>
    <col min="2572" max="2572" width="15" style="3" bestFit="1" customWidth="1"/>
    <col min="2573" max="2816" width="9.140625" style="3"/>
    <col min="2817" max="2817" width="1.5703125" style="3" customWidth="1"/>
    <col min="2818" max="2818" width="3" style="3" customWidth="1"/>
    <col min="2819" max="2819" width="2.7109375" style="3" customWidth="1"/>
    <col min="2820" max="2820" width="4" style="3" customWidth="1"/>
    <col min="2821" max="2822" width="9.140625" style="3"/>
    <col min="2823" max="2823" width="22.7109375" style="3" customWidth="1"/>
    <col min="2824" max="2824" width="2.28515625" style="3" customWidth="1"/>
    <col min="2825" max="2825" width="17.140625" style="3" customWidth="1"/>
    <col min="2826" max="2826" width="16.5703125" style="3" bestFit="1" customWidth="1"/>
    <col min="2827" max="2827" width="14" style="3" bestFit="1" customWidth="1"/>
    <col min="2828" max="2828" width="15" style="3" bestFit="1" customWidth="1"/>
    <col min="2829" max="3072" width="9.140625" style="3"/>
    <col min="3073" max="3073" width="1.5703125" style="3" customWidth="1"/>
    <col min="3074" max="3074" width="3" style="3" customWidth="1"/>
    <col min="3075" max="3075" width="2.7109375" style="3" customWidth="1"/>
    <col min="3076" max="3076" width="4" style="3" customWidth="1"/>
    <col min="3077" max="3078" width="9.140625" style="3"/>
    <col min="3079" max="3079" width="22.7109375" style="3" customWidth="1"/>
    <col min="3080" max="3080" width="2.28515625" style="3" customWidth="1"/>
    <col min="3081" max="3081" width="17.140625" style="3" customWidth="1"/>
    <col min="3082" max="3082" width="16.5703125" style="3" bestFit="1" customWidth="1"/>
    <col min="3083" max="3083" width="14" style="3" bestFit="1" customWidth="1"/>
    <col min="3084" max="3084" width="15" style="3" bestFit="1" customWidth="1"/>
    <col min="3085" max="3328" width="9.140625" style="3"/>
    <col min="3329" max="3329" width="1.5703125" style="3" customWidth="1"/>
    <col min="3330" max="3330" width="3" style="3" customWidth="1"/>
    <col min="3331" max="3331" width="2.7109375" style="3" customWidth="1"/>
    <col min="3332" max="3332" width="4" style="3" customWidth="1"/>
    <col min="3333" max="3334" width="9.140625" style="3"/>
    <col min="3335" max="3335" width="22.7109375" style="3" customWidth="1"/>
    <col min="3336" max="3336" width="2.28515625" style="3" customWidth="1"/>
    <col min="3337" max="3337" width="17.140625" style="3" customWidth="1"/>
    <col min="3338" max="3338" width="16.5703125" style="3" bestFit="1" customWidth="1"/>
    <col min="3339" max="3339" width="14" style="3" bestFit="1" customWidth="1"/>
    <col min="3340" max="3340" width="15" style="3" bestFit="1" customWidth="1"/>
    <col min="3341" max="3584" width="9.140625" style="3"/>
    <col min="3585" max="3585" width="1.5703125" style="3" customWidth="1"/>
    <col min="3586" max="3586" width="3" style="3" customWidth="1"/>
    <col min="3587" max="3587" width="2.7109375" style="3" customWidth="1"/>
    <col min="3588" max="3588" width="4" style="3" customWidth="1"/>
    <col min="3589" max="3590" width="9.140625" style="3"/>
    <col min="3591" max="3591" width="22.7109375" style="3" customWidth="1"/>
    <col min="3592" max="3592" width="2.28515625" style="3" customWidth="1"/>
    <col min="3593" max="3593" width="17.140625" style="3" customWidth="1"/>
    <col min="3594" max="3594" width="16.5703125" style="3" bestFit="1" customWidth="1"/>
    <col min="3595" max="3595" width="14" style="3" bestFit="1" customWidth="1"/>
    <col min="3596" max="3596" width="15" style="3" bestFit="1" customWidth="1"/>
    <col min="3597" max="3840" width="9.140625" style="3"/>
    <col min="3841" max="3841" width="1.5703125" style="3" customWidth="1"/>
    <col min="3842" max="3842" width="3" style="3" customWidth="1"/>
    <col min="3843" max="3843" width="2.7109375" style="3" customWidth="1"/>
    <col min="3844" max="3844" width="4" style="3" customWidth="1"/>
    <col min="3845" max="3846" width="9.140625" style="3"/>
    <col min="3847" max="3847" width="22.7109375" style="3" customWidth="1"/>
    <col min="3848" max="3848" width="2.28515625" style="3" customWidth="1"/>
    <col min="3849" max="3849" width="17.140625" style="3" customWidth="1"/>
    <col min="3850" max="3850" width="16.5703125" style="3" bestFit="1" customWidth="1"/>
    <col min="3851" max="3851" width="14" style="3" bestFit="1" customWidth="1"/>
    <col min="3852" max="3852" width="15" style="3" bestFit="1" customWidth="1"/>
    <col min="3853" max="4096" width="9.140625" style="3"/>
    <col min="4097" max="4097" width="1.5703125" style="3" customWidth="1"/>
    <col min="4098" max="4098" width="3" style="3" customWidth="1"/>
    <col min="4099" max="4099" width="2.7109375" style="3" customWidth="1"/>
    <col min="4100" max="4100" width="4" style="3" customWidth="1"/>
    <col min="4101" max="4102" width="9.140625" style="3"/>
    <col min="4103" max="4103" width="22.7109375" style="3" customWidth="1"/>
    <col min="4104" max="4104" width="2.28515625" style="3" customWidth="1"/>
    <col min="4105" max="4105" width="17.140625" style="3" customWidth="1"/>
    <col min="4106" max="4106" width="16.5703125" style="3" bestFit="1" customWidth="1"/>
    <col min="4107" max="4107" width="14" style="3" bestFit="1" customWidth="1"/>
    <col min="4108" max="4108" width="15" style="3" bestFit="1" customWidth="1"/>
    <col min="4109" max="4352" width="9.140625" style="3"/>
    <col min="4353" max="4353" width="1.5703125" style="3" customWidth="1"/>
    <col min="4354" max="4354" width="3" style="3" customWidth="1"/>
    <col min="4355" max="4355" width="2.7109375" style="3" customWidth="1"/>
    <col min="4356" max="4356" width="4" style="3" customWidth="1"/>
    <col min="4357" max="4358" width="9.140625" style="3"/>
    <col min="4359" max="4359" width="22.7109375" style="3" customWidth="1"/>
    <col min="4360" max="4360" width="2.28515625" style="3" customWidth="1"/>
    <col min="4361" max="4361" width="17.140625" style="3" customWidth="1"/>
    <col min="4362" max="4362" width="16.5703125" style="3" bestFit="1" customWidth="1"/>
    <col min="4363" max="4363" width="14" style="3" bestFit="1" customWidth="1"/>
    <col min="4364" max="4364" width="15" style="3" bestFit="1" customWidth="1"/>
    <col min="4365" max="4608" width="9.140625" style="3"/>
    <col min="4609" max="4609" width="1.5703125" style="3" customWidth="1"/>
    <col min="4610" max="4610" width="3" style="3" customWidth="1"/>
    <col min="4611" max="4611" width="2.7109375" style="3" customWidth="1"/>
    <col min="4612" max="4612" width="4" style="3" customWidth="1"/>
    <col min="4613" max="4614" width="9.140625" style="3"/>
    <col min="4615" max="4615" width="22.7109375" style="3" customWidth="1"/>
    <col min="4616" max="4616" width="2.28515625" style="3" customWidth="1"/>
    <col min="4617" max="4617" width="17.140625" style="3" customWidth="1"/>
    <col min="4618" max="4618" width="16.5703125" style="3" bestFit="1" customWidth="1"/>
    <col min="4619" max="4619" width="14" style="3" bestFit="1" customWidth="1"/>
    <col min="4620" max="4620" width="15" style="3" bestFit="1" customWidth="1"/>
    <col min="4621" max="4864" width="9.140625" style="3"/>
    <col min="4865" max="4865" width="1.5703125" style="3" customWidth="1"/>
    <col min="4866" max="4866" width="3" style="3" customWidth="1"/>
    <col min="4867" max="4867" width="2.7109375" style="3" customWidth="1"/>
    <col min="4868" max="4868" width="4" style="3" customWidth="1"/>
    <col min="4869" max="4870" width="9.140625" style="3"/>
    <col min="4871" max="4871" width="22.7109375" style="3" customWidth="1"/>
    <col min="4872" max="4872" width="2.28515625" style="3" customWidth="1"/>
    <col min="4873" max="4873" width="17.140625" style="3" customWidth="1"/>
    <col min="4874" max="4874" width="16.5703125" style="3" bestFit="1" customWidth="1"/>
    <col min="4875" max="4875" width="14" style="3" bestFit="1" customWidth="1"/>
    <col min="4876" max="4876" width="15" style="3" bestFit="1" customWidth="1"/>
    <col min="4877" max="5120" width="9.140625" style="3"/>
    <col min="5121" max="5121" width="1.5703125" style="3" customWidth="1"/>
    <col min="5122" max="5122" width="3" style="3" customWidth="1"/>
    <col min="5123" max="5123" width="2.7109375" style="3" customWidth="1"/>
    <col min="5124" max="5124" width="4" style="3" customWidth="1"/>
    <col min="5125" max="5126" width="9.140625" style="3"/>
    <col min="5127" max="5127" width="22.7109375" style="3" customWidth="1"/>
    <col min="5128" max="5128" width="2.28515625" style="3" customWidth="1"/>
    <col min="5129" max="5129" width="17.140625" style="3" customWidth="1"/>
    <col min="5130" max="5130" width="16.5703125" style="3" bestFit="1" customWidth="1"/>
    <col min="5131" max="5131" width="14" style="3" bestFit="1" customWidth="1"/>
    <col min="5132" max="5132" width="15" style="3" bestFit="1" customWidth="1"/>
    <col min="5133" max="5376" width="9.140625" style="3"/>
    <col min="5377" max="5377" width="1.5703125" style="3" customWidth="1"/>
    <col min="5378" max="5378" width="3" style="3" customWidth="1"/>
    <col min="5379" max="5379" width="2.7109375" style="3" customWidth="1"/>
    <col min="5380" max="5380" width="4" style="3" customWidth="1"/>
    <col min="5381" max="5382" width="9.140625" style="3"/>
    <col min="5383" max="5383" width="22.7109375" style="3" customWidth="1"/>
    <col min="5384" max="5384" width="2.28515625" style="3" customWidth="1"/>
    <col min="5385" max="5385" width="17.140625" style="3" customWidth="1"/>
    <col min="5386" max="5386" width="16.5703125" style="3" bestFit="1" customWidth="1"/>
    <col min="5387" max="5387" width="14" style="3" bestFit="1" customWidth="1"/>
    <col min="5388" max="5388" width="15" style="3" bestFit="1" customWidth="1"/>
    <col min="5389" max="5632" width="9.140625" style="3"/>
    <col min="5633" max="5633" width="1.5703125" style="3" customWidth="1"/>
    <col min="5634" max="5634" width="3" style="3" customWidth="1"/>
    <col min="5635" max="5635" width="2.7109375" style="3" customWidth="1"/>
    <col min="5636" max="5636" width="4" style="3" customWidth="1"/>
    <col min="5637" max="5638" width="9.140625" style="3"/>
    <col min="5639" max="5639" width="22.7109375" style="3" customWidth="1"/>
    <col min="5640" max="5640" width="2.28515625" style="3" customWidth="1"/>
    <col min="5641" max="5641" width="17.140625" style="3" customWidth="1"/>
    <col min="5642" max="5642" width="16.5703125" style="3" bestFit="1" customWidth="1"/>
    <col min="5643" max="5643" width="14" style="3" bestFit="1" customWidth="1"/>
    <col min="5644" max="5644" width="15" style="3" bestFit="1" customWidth="1"/>
    <col min="5645" max="5888" width="9.140625" style="3"/>
    <col min="5889" max="5889" width="1.5703125" style="3" customWidth="1"/>
    <col min="5890" max="5890" width="3" style="3" customWidth="1"/>
    <col min="5891" max="5891" width="2.7109375" style="3" customWidth="1"/>
    <col min="5892" max="5892" width="4" style="3" customWidth="1"/>
    <col min="5893" max="5894" width="9.140625" style="3"/>
    <col min="5895" max="5895" width="22.7109375" style="3" customWidth="1"/>
    <col min="5896" max="5896" width="2.28515625" style="3" customWidth="1"/>
    <col min="5897" max="5897" width="17.140625" style="3" customWidth="1"/>
    <col min="5898" max="5898" width="16.5703125" style="3" bestFit="1" customWidth="1"/>
    <col min="5899" max="5899" width="14" style="3" bestFit="1" customWidth="1"/>
    <col min="5900" max="5900" width="15" style="3" bestFit="1" customWidth="1"/>
    <col min="5901" max="6144" width="9.140625" style="3"/>
    <col min="6145" max="6145" width="1.5703125" style="3" customWidth="1"/>
    <col min="6146" max="6146" width="3" style="3" customWidth="1"/>
    <col min="6147" max="6147" width="2.7109375" style="3" customWidth="1"/>
    <col min="6148" max="6148" width="4" style="3" customWidth="1"/>
    <col min="6149" max="6150" width="9.140625" style="3"/>
    <col min="6151" max="6151" width="22.7109375" style="3" customWidth="1"/>
    <col min="6152" max="6152" width="2.28515625" style="3" customWidth="1"/>
    <col min="6153" max="6153" width="17.140625" style="3" customWidth="1"/>
    <col min="6154" max="6154" width="16.5703125" style="3" bestFit="1" customWidth="1"/>
    <col min="6155" max="6155" width="14" style="3" bestFit="1" customWidth="1"/>
    <col min="6156" max="6156" width="15" style="3" bestFit="1" customWidth="1"/>
    <col min="6157" max="6400" width="9.140625" style="3"/>
    <col min="6401" max="6401" width="1.5703125" style="3" customWidth="1"/>
    <col min="6402" max="6402" width="3" style="3" customWidth="1"/>
    <col min="6403" max="6403" width="2.7109375" style="3" customWidth="1"/>
    <col min="6404" max="6404" width="4" style="3" customWidth="1"/>
    <col min="6405" max="6406" width="9.140625" style="3"/>
    <col min="6407" max="6407" width="22.7109375" style="3" customWidth="1"/>
    <col min="6408" max="6408" width="2.28515625" style="3" customWidth="1"/>
    <col min="6409" max="6409" width="17.140625" style="3" customWidth="1"/>
    <col min="6410" max="6410" width="16.5703125" style="3" bestFit="1" customWidth="1"/>
    <col min="6411" max="6411" width="14" style="3" bestFit="1" customWidth="1"/>
    <col min="6412" max="6412" width="15" style="3" bestFit="1" customWidth="1"/>
    <col min="6413" max="6656" width="9.140625" style="3"/>
    <col min="6657" max="6657" width="1.5703125" style="3" customWidth="1"/>
    <col min="6658" max="6658" width="3" style="3" customWidth="1"/>
    <col min="6659" max="6659" width="2.7109375" style="3" customWidth="1"/>
    <col min="6660" max="6660" width="4" style="3" customWidth="1"/>
    <col min="6661" max="6662" width="9.140625" style="3"/>
    <col min="6663" max="6663" width="22.7109375" style="3" customWidth="1"/>
    <col min="6664" max="6664" width="2.28515625" style="3" customWidth="1"/>
    <col min="6665" max="6665" width="17.140625" style="3" customWidth="1"/>
    <col min="6666" max="6666" width="16.5703125" style="3" bestFit="1" customWidth="1"/>
    <col min="6667" max="6667" width="14" style="3" bestFit="1" customWidth="1"/>
    <col min="6668" max="6668" width="15" style="3" bestFit="1" customWidth="1"/>
    <col min="6669" max="6912" width="9.140625" style="3"/>
    <col min="6913" max="6913" width="1.5703125" style="3" customWidth="1"/>
    <col min="6914" max="6914" width="3" style="3" customWidth="1"/>
    <col min="6915" max="6915" width="2.7109375" style="3" customWidth="1"/>
    <col min="6916" max="6916" width="4" style="3" customWidth="1"/>
    <col min="6917" max="6918" width="9.140625" style="3"/>
    <col min="6919" max="6919" width="22.7109375" style="3" customWidth="1"/>
    <col min="6920" max="6920" width="2.28515625" style="3" customWidth="1"/>
    <col min="6921" max="6921" width="17.140625" style="3" customWidth="1"/>
    <col min="6922" max="6922" width="16.5703125" style="3" bestFit="1" customWidth="1"/>
    <col min="6923" max="6923" width="14" style="3" bestFit="1" customWidth="1"/>
    <col min="6924" max="6924" width="15" style="3" bestFit="1" customWidth="1"/>
    <col min="6925" max="7168" width="9.140625" style="3"/>
    <col min="7169" max="7169" width="1.5703125" style="3" customWidth="1"/>
    <col min="7170" max="7170" width="3" style="3" customWidth="1"/>
    <col min="7171" max="7171" width="2.7109375" style="3" customWidth="1"/>
    <col min="7172" max="7172" width="4" style="3" customWidth="1"/>
    <col min="7173" max="7174" width="9.140625" style="3"/>
    <col min="7175" max="7175" width="22.7109375" style="3" customWidth="1"/>
    <col min="7176" max="7176" width="2.28515625" style="3" customWidth="1"/>
    <col min="7177" max="7177" width="17.140625" style="3" customWidth="1"/>
    <col min="7178" max="7178" width="16.5703125" style="3" bestFit="1" customWidth="1"/>
    <col min="7179" max="7179" width="14" style="3" bestFit="1" customWidth="1"/>
    <col min="7180" max="7180" width="15" style="3" bestFit="1" customWidth="1"/>
    <col min="7181" max="7424" width="9.140625" style="3"/>
    <col min="7425" max="7425" width="1.5703125" style="3" customWidth="1"/>
    <col min="7426" max="7426" width="3" style="3" customWidth="1"/>
    <col min="7427" max="7427" width="2.7109375" style="3" customWidth="1"/>
    <col min="7428" max="7428" width="4" style="3" customWidth="1"/>
    <col min="7429" max="7430" width="9.140625" style="3"/>
    <col min="7431" max="7431" width="22.7109375" style="3" customWidth="1"/>
    <col min="7432" max="7432" width="2.28515625" style="3" customWidth="1"/>
    <col min="7433" max="7433" width="17.140625" style="3" customWidth="1"/>
    <col min="7434" max="7434" width="16.5703125" style="3" bestFit="1" customWidth="1"/>
    <col min="7435" max="7435" width="14" style="3" bestFit="1" customWidth="1"/>
    <col min="7436" max="7436" width="15" style="3" bestFit="1" customWidth="1"/>
    <col min="7437" max="7680" width="9.140625" style="3"/>
    <col min="7681" max="7681" width="1.5703125" style="3" customWidth="1"/>
    <col min="7682" max="7682" width="3" style="3" customWidth="1"/>
    <col min="7683" max="7683" width="2.7109375" style="3" customWidth="1"/>
    <col min="7684" max="7684" width="4" style="3" customWidth="1"/>
    <col min="7685" max="7686" width="9.140625" style="3"/>
    <col min="7687" max="7687" width="22.7109375" style="3" customWidth="1"/>
    <col min="7688" max="7688" width="2.28515625" style="3" customWidth="1"/>
    <col min="7689" max="7689" width="17.140625" style="3" customWidth="1"/>
    <col min="7690" max="7690" width="16.5703125" style="3" bestFit="1" customWidth="1"/>
    <col min="7691" max="7691" width="14" style="3" bestFit="1" customWidth="1"/>
    <col min="7692" max="7692" width="15" style="3" bestFit="1" customWidth="1"/>
    <col min="7693" max="7936" width="9.140625" style="3"/>
    <col min="7937" max="7937" width="1.5703125" style="3" customWidth="1"/>
    <col min="7938" max="7938" width="3" style="3" customWidth="1"/>
    <col min="7939" max="7939" width="2.7109375" style="3" customWidth="1"/>
    <col min="7940" max="7940" width="4" style="3" customWidth="1"/>
    <col min="7941" max="7942" width="9.140625" style="3"/>
    <col min="7943" max="7943" width="22.7109375" style="3" customWidth="1"/>
    <col min="7944" max="7944" width="2.28515625" style="3" customWidth="1"/>
    <col min="7945" max="7945" width="17.140625" style="3" customWidth="1"/>
    <col min="7946" max="7946" width="16.5703125" style="3" bestFit="1" customWidth="1"/>
    <col min="7947" max="7947" width="14" style="3" bestFit="1" customWidth="1"/>
    <col min="7948" max="7948" width="15" style="3" bestFit="1" customWidth="1"/>
    <col min="7949" max="8192" width="9.140625" style="3"/>
    <col min="8193" max="8193" width="1.5703125" style="3" customWidth="1"/>
    <col min="8194" max="8194" width="3" style="3" customWidth="1"/>
    <col min="8195" max="8195" width="2.7109375" style="3" customWidth="1"/>
    <col min="8196" max="8196" width="4" style="3" customWidth="1"/>
    <col min="8197" max="8198" width="9.140625" style="3"/>
    <col min="8199" max="8199" width="22.7109375" style="3" customWidth="1"/>
    <col min="8200" max="8200" width="2.28515625" style="3" customWidth="1"/>
    <col min="8201" max="8201" width="17.140625" style="3" customWidth="1"/>
    <col min="8202" max="8202" width="16.5703125" style="3" bestFit="1" customWidth="1"/>
    <col min="8203" max="8203" width="14" style="3" bestFit="1" customWidth="1"/>
    <col min="8204" max="8204" width="15" style="3" bestFit="1" customWidth="1"/>
    <col min="8205" max="8448" width="9.140625" style="3"/>
    <col min="8449" max="8449" width="1.5703125" style="3" customWidth="1"/>
    <col min="8450" max="8450" width="3" style="3" customWidth="1"/>
    <col min="8451" max="8451" width="2.7109375" style="3" customWidth="1"/>
    <col min="8452" max="8452" width="4" style="3" customWidth="1"/>
    <col min="8453" max="8454" width="9.140625" style="3"/>
    <col min="8455" max="8455" width="22.7109375" style="3" customWidth="1"/>
    <col min="8456" max="8456" width="2.28515625" style="3" customWidth="1"/>
    <col min="8457" max="8457" width="17.140625" style="3" customWidth="1"/>
    <col min="8458" max="8458" width="16.5703125" style="3" bestFit="1" customWidth="1"/>
    <col min="8459" max="8459" width="14" style="3" bestFit="1" customWidth="1"/>
    <col min="8460" max="8460" width="15" style="3" bestFit="1" customWidth="1"/>
    <col min="8461" max="8704" width="9.140625" style="3"/>
    <col min="8705" max="8705" width="1.5703125" style="3" customWidth="1"/>
    <col min="8706" max="8706" width="3" style="3" customWidth="1"/>
    <col min="8707" max="8707" width="2.7109375" style="3" customWidth="1"/>
    <col min="8708" max="8708" width="4" style="3" customWidth="1"/>
    <col min="8709" max="8710" width="9.140625" style="3"/>
    <col min="8711" max="8711" width="22.7109375" style="3" customWidth="1"/>
    <col min="8712" max="8712" width="2.28515625" style="3" customWidth="1"/>
    <col min="8713" max="8713" width="17.140625" style="3" customWidth="1"/>
    <col min="8714" max="8714" width="16.5703125" style="3" bestFit="1" customWidth="1"/>
    <col min="8715" max="8715" width="14" style="3" bestFit="1" customWidth="1"/>
    <col min="8716" max="8716" width="15" style="3" bestFit="1" customWidth="1"/>
    <col min="8717" max="8960" width="9.140625" style="3"/>
    <col min="8961" max="8961" width="1.5703125" style="3" customWidth="1"/>
    <col min="8962" max="8962" width="3" style="3" customWidth="1"/>
    <col min="8963" max="8963" width="2.7109375" style="3" customWidth="1"/>
    <col min="8964" max="8964" width="4" style="3" customWidth="1"/>
    <col min="8965" max="8966" width="9.140625" style="3"/>
    <col min="8967" max="8967" width="22.7109375" style="3" customWidth="1"/>
    <col min="8968" max="8968" width="2.28515625" style="3" customWidth="1"/>
    <col min="8969" max="8969" width="17.140625" style="3" customWidth="1"/>
    <col min="8970" max="8970" width="16.5703125" style="3" bestFit="1" customWidth="1"/>
    <col min="8971" max="8971" width="14" style="3" bestFit="1" customWidth="1"/>
    <col min="8972" max="8972" width="15" style="3" bestFit="1" customWidth="1"/>
    <col min="8973" max="9216" width="9.140625" style="3"/>
    <col min="9217" max="9217" width="1.5703125" style="3" customWidth="1"/>
    <col min="9218" max="9218" width="3" style="3" customWidth="1"/>
    <col min="9219" max="9219" width="2.7109375" style="3" customWidth="1"/>
    <col min="9220" max="9220" width="4" style="3" customWidth="1"/>
    <col min="9221" max="9222" width="9.140625" style="3"/>
    <col min="9223" max="9223" width="22.7109375" style="3" customWidth="1"/>
    <col min="9224" max="9224" width="2.28515625" style="3" customWidth="1"/>
    <col min="9225" max="9225" width="17.140625" style="3" customWidth="1"/>
    <col min="9226" max="9226" width="16.5703125" style="3" bestFit="1" customWidth="1"/>
    <col min="9227" max="9227" width="14" style="3" bestFit="1" customWidth="1"/>
    <col min="9228" max="9228" width="15" style="3" bestFit="1" customWidth="1"/>
    <col min="9229" max="9472" width="9.140625" style="3"/>
    <col min="9473" max="9473" width="1.5703125" style="3" customWidth="1"/>
    <col min="9474" max="9474" width="3" style="3" customWidth="1"/>
    <col min="9475" max="9475" width="2.7109375" style="3" customWidth="1"/>
    <col min="9476" max="9476" width="4" style="3" customWidth="1"/>
    <col min="9477" max="9478" width="9.140625" style="3"/>
    <col min="9479" max="9479" width="22.7109375" style="3" customWidth="1"/>
    <col min="9480" max="9480" width="2.28515625" style="3" customWidth="1"/>
    <col min="9481" max="9481" width="17.140625" style="3" customWidth="1"/>
    <col min="9482" max="9482" width="16.5703125" style="3" bestFit="1" customWidth="1"/>
    <col min="9483" max="9483" width="14" style="3" bestFit="1" customWidth="1"/>
    <col min="9484" max="9484" width="15" style="3" bestFit="1" customWidth="1"/>
    <col min="9485" max="9728" width="9.140625" style="3"/>
    <col min="9729" max="9729" width="1.5703125" style="3" customWidth="1"/>
    <col min="9730" max="9730" width="3" style="3" customWidth="1"/>
    <col min="9731" max="9731" width="2.7109375" style="3" customWidth="1"/>
    <col min="9732" max="9732" width="4" style="3" customWidth="1"/>
    <col min="9733" max="9734" width="9.140625" style="3"/>
    <col min="9735" max="9735" width="22.7109375" style="3" customWidth="1"/>
    <col min="9736" max="9736" width="2.28515625" style="3" customWidth="1"/>
    <col min="9737" max="9737" width="17.140625" style="3" customWidth="1"/>
    <col min="9738" max="9738" width="16.5703125" style="3" bestFit="1" customWidth="1"/>
    <col min="9739" max="9739" width="14" style="3" bestFit="1" customWidth="1"/>
    <col min="9740" max="9740" width="15" style="3" bestFit="1" customWidth="1"/>
    <col min="9741" max="9984" width="9.140625" style="3"/>
    <col min="9985" max="9985" width="1.5703125" style="3" customWidth="1"/>
    <col min="9986" max="9986" width="3" style="3" customWidth="1"/>
    <col min="9987" max="9987" width="2.7109375" style="3" customWidth="1"/>
    <col min="9988" max="9988" width="4" style="3" customWidth="1"/>
    <col min="9989" max="9990" width="9.140625" style="3"/>
    <col min="9991" max="9991" width="22.7109375" style="3" customWidth="1"/>
    <col min="9992" max="9992" width="2.28515625" style="3" customWidth="1"/>
    <col min="9993" max="9993" width="17.140625" style="3" customWidth="1"/>
    <col min="9994" max="9994" width="16.5703125" style="3" bestFit="1" customWidth="1"/>
    <col min="9995" max="9995" width="14" style="3" bestFit="1" customWidth="1"/>
    <col min="9996" max="9996" width="15" style="3" bestFit="1" customWidth="1"/>
    <col min="9997" max="10240" width="9.140625" style="3"/>
    <col min="10241" max="10241" width="1.5703125" style="3" customWidth="1"/>
    <col min="10242" max="10242" width="3" style="3" customWidth="1"/>
    <col min="10243" max="10243" width="2.7109375" style="3" customWidth="1"/>
    <col min="10244" max="10244" width="4" style="3" customWidth="1"/>
    <col min="10245" max="10246" width="9.140625" style="3"/>
    <col min="10247" max="10247" width="22.7109375" style="3" customWidth="1"/>
    <col min="10248" max="10248" width="2.28515625" style="3" customWidth="1"/>
    <col min="10249" max="10249" width="17.140625" style="3" customWidth="1"/>
    <col min="10250" max="10250" width="16.5703125" style="3" bestFit="1" customWidth="1"/>
    <col min="10251" max="10251" width="14" style="3" bestFit="1" customWidth="1"/>
    <col min="10252" max="10252" width="15" style="3" bestFit="1" customWidth="1"/>
    <col min="10253" max="10496" width="9.140625" style="3"/>
    <col min="10497" max="10497" width="1.5703125" style="3" customWidth="1"/>
    <col min="10498" max="10498" width="3" style="3" customWidth="1"/>
    <col min="10499" max="10499" width="2.7109375" style="3" customWidth="1"/>
    <col min="10500" max="10500" width="4" style="3" customWidth="1"/>
    <col min="10501" max="10502" width="9.140625" style="3"/>
    <col min="10503" max="10503" width="22.7109375" style="3" customWidth="1"/>
    <col min="10504" max="10504" width="2.28515625" style="3" customWidth="1"/>
    <col min="10505" max="10505" width="17.140625" style="3" customWidth="1"/>
    <col min="10506" max="10506" width="16.5703125" style="3" bestFit="1" customWidth="1"/>
    <col min="10507" max="10507" width="14" style="3" bestFit="1" customWidth="1"/>
    <col min="10508" max="10508" width="15" style="3" bestFit="1" customWidth="1"/>
    <col min="10509" max="10752" width="9.140625" style="3"/>
    <col min="10753" max="10753" width="1.5703125" style="3" customWidth="1"/>
    <col min="10754" max="10754" width="3" style="3" customWidth="1"/>
    <col min="10755" max="10755" width="2.7109375" style="3" customWidth="1"/>
    <col min="10756" max="10756" width="4" style="3" customWidth="1"/>
    <col min="10757" max="10758" width="9.140625" style="3"/>
    <col min="10759" max="10759" width="22.7109375" style="3" customWidth="1"/>
    <col min="10760" max="10760" width="2.28515625" style="3" customWidth="1"/>
    <col min="10761" max="10761" width="17.140625" style="3" customWidth="1"/>
    <col min="10762" max="10762" width="16.5703125" style="3" bestFit="1" customWidth="1"/>
    <col min="10763" max="10763" width="14" style="3" bestFit="1" customWidth="1"/>
    <col min="10764" max="10764" width="15" style="3" bestFit="1" customWidth="1"/>
    <col min="10765" max="11008" width="9.140625" style="3"/>
    <col min="11009" max="11009" width="1.5703125" style="3" customWidth="1"/>
    <col min="11010" max="11010" width="3" style="3" customWidth="1"/>
    <col min="11011" max="11011" width="2.7109375" style="3" customWidth="1"/>
    <col min="11012" max="11012" width="4" style="3" customWidth="1"/>
    <col min="11013" max="11014" width="9.140625" style="3"/>
    <col min="11015" max="11015" width="22.7109375" style="3" customWidth="1"/>
    <col min="11016" max="11016" width="2.28515625" style="3" customWidth="1"/>
    <col min="11017" max="11017" width="17.140625" style="3" customWidth="1"/>
    <col min="11018" max="11018" width="16.5703125" style="3" bestFit="1" customWidth="1"/>
    <col min="11019" max="11019" width="14" style="3" bestFit="1" customWidth="1"/>
    <col min="11020" max="11020" width="15" style="3" bestFit="1" customWidth="1"/>
    <col min="11021" max="11264" width="9.140625" style="3"/>
    <col min="11265" max="11265" width="1.5703125" style="3" customWidth="1"/>
    <col min="11266" max="11266" width="3" style="3" customWidth="1"/>
    <col min="11267" max="11267" width="2.7109375" style="3" customWidth="1"/>
    <col min="11268" max="11268" width="4" style="3" customWidth="1"/>
    <col min="11269" max="11270" width="9.140625" style="3"/>
    <col min="11271" max="11271" width="22.7109375" style="3" customWidth="1"/>
    <col min="11272" max="11272" width="2.28515625" style="3" customWidth="1"/>
    <col min="11273" max="11273" width="17.140625" style="3" customWidth="1"/>
    <col min="11274" max="11274" width="16.5703125" style="3" bestFit="1" customWidth="1"/>
    <col min="11275" max="11275" width="14" style="3" bestFit="1" customWidth="1"/>
    <col min="11276" max="11276" width="15" style="3" bestFit="1" customWidth="1"/>
    <col min="11277" max="11520" width="9.140625" style="3"/>
    <col min="11521" max="11521" width="1.5703125" style="3" customWidth="1"/>
    <col min="11522" max="11522" width="3" style="3" customWidth="1"/>
    <col min="11523" max="11523" width="2.7109375" style="3" customWidth="1"/>
    <col min="11524" max="11524" width="4" style="3" customWidth="1"/>
    <col min="11525" max="11526" width="9.140625" style="3"/>
    <col min="11527" max="11527" width="22.7109375" style="3" customWidth="1"/>
    <col min="11528" max="11528" width="2.28515625" style="3" customWidth="1"/>
    <col min="11529" max="11529" width="17.140625" style="3" customWidth="1"/>
    <col min="11530" max="11530" width="16.5703125" style="3" bestFit="1" customWidth="1"/>
    <col min="11531" max="11531" width="14" style="3" bestFit="1" customWidth="1"/>
    <col min="11532" max="11532" width="15" style="3" bestFit="1" customWidth="1"/>
    <col min="11533" max="11776" width="9.140625" style="3"/>
    <col min="11777" max="11777" width="1.5703125" style="3" customWidth="1"/>
    <col min="11778" max="11778" width="3" style="3" customWidth="1"/>
    <col min="11779" max="11779" width="2.7109375" style="3" customWidth="1"/>
    <col min="11780" max="11780" width="4" style="3" customWidth="1"/>
    <col min="11781" max="11782" width="9.140625" style="3"/>
    <col min="11783" max="11783" width="22.7109375" style="3" customWidth="1"/>
    <col min="11784" max="11784" width="2.28515625" style="3" customWidth="1"/>
    <col min="11785" max="11785" width="17.140625" style="3" customWidth="1"/>
    <col min="11786" max="11786" width="16.5703125" style="3" bestFit="1" customWidth="1"/>
    <col min="11787" max="11787" width="14" style="3" bestFit="1" customWidth="1"/>
    <col min="11788" max="11788" width="15" style="3" bestFit="1" customWidth="1"/>
    <col min="11789" max="12032" width="9.140625" style="3"/>
    <col min="12033" max="12033" width="1.5703125" style="3" customWidth="1"/>
    <col min="12034" max="12034" width="3" style="3" customWidth="1"/>
    <col min="12035" max="12035" width="2.7109375" style="3" customWidth="1"/>
    <col min="12036" max="12036" width="4" style="3" customWidth="1"/>
    <col min="12037" max="12038" width="9.140625" style="3"/>
    <col min="12039" max="12039" width="22.7109375" style="3" customWidth="1"/>
    <col min="12040" max="12040" width="2.28515625" style="3" customWidth="1"/>
    <col min="12041" max="12041" width="17.140625" style="3" customWidth="1"/>
    <col min="12042" max="12042" width="16.5703125" style="3" bestFit="1" customWidth="1"/>
    <col min="12043" max="12043" width="14" style="3" bestFit="1" customWidth="1"/>
    <col min="12044" max="12044" width="15" style="3" bestFit="1" customWidth="1"/>
    <col min="12045" max="12288" width="9.140625" style="3"/>
    <col min="12289" max="12289" width="1.5703125" style="3" customWidth="1"/>
    <col min="12290" max="12290" width="3" style="3" customWidth="1"/>
    <col min="12291" max="12291" width="2.7109375" style="3" customWidth="1"/>
    <col min="12292" max="12292" width="4" style="3" customWidth="1"/>
    <col min="12293" max="12294" width="9.140625" style="3"/>
    <col min="12295" max="12295" width="22.7109375" style="3" customWidth="1"/>
    <col min="12296" max="12296" width="2.28515625" style="3" customWidth="1"/>
    <col min="12297" max="12297" width="17.140625" style="3" customWidth="1"/>
    <col min="12298" max="12298" width="16.5703125" style="3" bestFit="1" customWidth="1"/>
    <col min="12299" max="12299" width="14" style="3" bestFit="1" customWidth="1"/>
    <col min="12300" max="12300" width="15" style="3" bestFit="1" customWidth="1"/>
    <col min="12301" max="12544" width="9.140625" style="3"/>
    <col min="12545" max="12545" width="1.5703125" style="3" customWidth="1"/>
    <col min="12546" max="12546" width="3" style="3" customWidth="1"/>
    <col min="12547" max="12547" width="2.7109375" style="3" customWidth="1"/>
    <col min="12548" max="12548" width="4" style="3" customWidth="1"/>
    <col min="12549" max="12550" width="9.140625" style="3"/>
    <col min="12551" max="12551" width="22.7109375" style="3" customWidth="1"/>
    <col min="12552" max="12552" width="2.28515625" style="3" customWidth="1"/>
    <col min="12553" max="12553" width="17.140625" style="3" customWidth="1"/>
    <col min="12554" max="12554" width="16.5703125" style="3" bestFit="1" customWidth="1"/>
    <col min="12555" max="12555" width="14" style="3" bestFit="1" customWidth="1"/>
    <col min="12556" max="12556" width="15" style="3" bestFit="1" customWidth="1"/>
    <col min="12557" max="12800" width="9.140625" style="3"/>
    <col min="12801" max="12801" width="1.5703125" style="3" customWidth="1"/>
    <col min="12802" max="12802" width="3" style="3" customWidth="1"/>
    <col min="12803" max="12803" width="2.7109375" style="3" customWidth="1"/>
    <col min="12804" max="12804" width="4" style="3" customWidth="1"/>
    <col min="12805" max="12806" width="9.140625" style="3"/>
    <col min="12807" max="12807" width="22.7109375" style="3" customWidth="1"/>
    <col min="12808" max="12808" width="2.28515625" style="3" customWidth="1"/>
    <col min="12809" max="12809" width="17.140625" style="3" customWidth="1"/>
    <col min="12810" max="12810" width="16.5703125" style="3" bestFit="1" customWidth="1"/>
    <col min="12811" max="12811" width="14" style="3" bestFit="1" customWidth="1"/>
    <col min="12812" max="12812" width="15" style="3" bestFit="1" customWidth="1"/>
    <col min="12813" max="13056" width="9.140625" style="3"/>
    <col min="13057" max="13057" width="1.5703125" style="3" customWidth="1"/>
    <col min="13058" max="13058" width="3" style="3" customWidth="1"/>
    <col min="13059" max="13059" width="2.7109375" style="3" customWidth="1"/>
    <col min="13060" max="13060" width="4" style="3" customWidth="1"/>
    <col min="13061" max="13062" width="9.140625" style="3"/>
    <col min="13063" max="13063" width="22.7109375" style="3" customWidth="1"/>
    <col min="13064" max="13064" width="2.28515625" style="3" customWidth="1"/>
    <col min="13065" max="13065" width="17.140625" style="3" customWidth="1"/>
    <col min="13066" max="13066" width="16.5703125" style="3" bestFit="1" customWidth="1"/>
    <col min="13067" max="13067" width="14" style="3" bestFit="1" customWidth="1"/>
    <col min="13068" max="13068" width="15" style="3" bestFit="1" customWidth="1"/>
    <col min="13069" max="13312" width="9.140625" style="3"/>
    <col min="13313" max="13313" width="1.5703125" style="3" customWidth="1"/>
    <col min="13314" max="13314" width="3" style="3" customWidth="1"/>
    <col min="13315" max="13315" width="2.7109375" style="3" customWidth="1"/>
    <col min="13316" max="13316" width="4" style="3" customWidth="1"/>
    <col min="13317" max="13318" width="9.140625" style="3"/>
    <col min="13319" max="13319" width="22.7109375" style="3" customWidth="1"/>
    <col min="13320" max="13320" width="2.28515625" style="3" customWidth="1"/>
    <col min="13321" max="13321" width="17.140625" style="3" customWidth="1"/>
    <col min="13322" max="13322" width="16.5703125" style="3" bestFit="1" customWidth="1"/>
    <col min="13323" max="13323" width="14" style="3" bestFit="1" customWidth="1"/>
    <col min="13324" max="13324" width="15" style="3" bestFit="1" customWidth="1"/>
    <col min="13325" max="13568" width="9.140625" style="3"/>
    <col min="13569" max="13569" width="1.5703125" style="3" customWidth="1"/>
    <col min="13570" max="13570" width="3" style="3" customWidth="1"/>
    <col min="13571" max="13571" width="2.7109375" style="3" customWidth="1"/>
    <col min="13572" max="13572" width="4" style="3" customWidth="1"/>
    <col min="13573" max="13574" width="9.140625" style="3"/>
    <col min="13575" max="13575" width="22.7109375" style="3" customWidth="1"/>
    <col min="13576" max="13576" width="2.28515625" style="3" customWidth="1"/>
    <col min="13577" max="13577" width="17.140625" style="3" customWidth="1"/>
    <col min="13578" max="13578" width="16.5703125" style="3" bestFit="1" customWidth="1"/>
    <col min="13579" max="13579" width="14" style="3" bestFit="1" customWidth="1"/>
    <col min="13580" max="13580" width="15" style="3" bestFit="1" customWidth="1"/>
    <col min="13581" max="13824" width="9.140625" style="3"/>
    <col min="13825" max="13825" width="1.5703125" style="3" customWidth="1"/>
    <col min="13826" max="13826" width="3" style="3" customWidth="1"/>
    <col min="13827" max="13827" width="2.7109375" style="3" customWidth="1"/>
    <col min="13828" max="13828" width="4" style="3" customWidth="1"/>
    <col min="13829" max="13830" width="9.140625" style="3"/>
    <col min="13831" max="13831" width="22.7109375" style="3" customWidth="1"/>
    <col min="13832" max="13832" width="2.28515625" style="3" customWidth="1"/>
    <col min="13833" max="13833" width="17.140625" style="3" customWidth="1"/>
    <col min="13834" max="13834" width="16.5703125" style="3" bestFit="1" customWidth="1"/>
    <col min="13835" max="13835" width="14" style="3" bestFit="1" customWidth="1"/>
    <col min="13836" max="13836" width="15" style="3" bestFit="1" customWidth="1"/>
    <col min="13837" max="14080" width="9.140625" style="3"/>
    <col min="14081" max="14081" width="1.5703125" style="3" customWidth="1"/>
    <col min="14082" max="14082" width="3" style="3" customWidth="1"/>
    <col min="14083" max="14083" width="2.7109375" style="3" customWidth="1"/>
    <col min="14084" max="14084" width="4" style="3" customWidth="1"/>
    <col min="14085" max="14086" width="9.140625" style="3"/>
    <col min="14087" max="14087" width="22.7109375" style="3" customWidth="1"/>
    <col min="14088" max="14088" width="2.28515625" style="3" customWidth="1"/>
    <col min="14089" max="14089" width="17.140625" style="3" customWidth="1"/>
    <col min="14090" max="14090" width="16.5703125" style="3" bestFit="1" customWidth="1"/>
    <col min="14091" max="14091" width="14" style="3" bestFit="1" customWidth="1"/>
    <col min="14092" max="14092" width="15" style="3" bestFit="1" customWidth="1"/>
    <col min="14093" max="14336" width="9.140625" style="3"/>
    <col min="14337" max="14337" width="1.5703125" style="3" customWidth="1"/>
    <col min="14338" max="14338" width="3" style="3" customWidth="1"/>
    <col min="14339" max="14339" width="2.7109375" style="3" customWidth="1"/>
    <col min="14340" max="14340" width="4" style="3" customWidth="1"/>
    <col min="14341" max="14342" width="9.140625" style="3"/>
    <col min="14343" max="14343" width="22.7109375" style="3" customWidth="1"/>
    <col min="14344" max="14344" width="2.28515625" style="3" customWidth="1"/>
    <col min="14345" max="14345" width="17.140625" style="3" customWidth="1"/>
    <col min="14346" max="14346" width="16.5703125" style="3" bestFit="1" customWidth="1"/>
    <col min="14347" max="14347" width="14" style="3" bestFit="1" customWidth="1"/>
    <col min="14348" max="14348" width="15" style="3" bestFit="1" customWidth="1"/>
    <col min="14349" max="14592" width="9.140625" style="3"/>
    <col min="14593" max="14593" width="1.5703125" style="3" customWidth="1"/>
    <col min="14594" max="14594" width="3" style="3" customWidth="1"/>
    <col min="14595" max="14595" width="2.7109375" style="3" customWidth="1"/>
    <col min="14596" max="14596" width="4" style="3" customWidth="1"/>
    <col min="14597" max="14598" width="9.140625" style="3"/>
    <col min="14599" max="14599" width="22.7109375" style="3" customWidth="1"/>
    <col min="14600" max="14600" width="2.28515625" style="3" customWidth="1"/>
    <col min="14601" max="14601" width="17.140625" style="3" customWidth="1"/>
    <col min="14602" max="14602" width="16.5703125" style="3" bestFit="1" customWidth="1"/>
    <col min="14603" max="14603" width="14" style="3" bestFit="1" customWidth="1"/>
    <col min="14604" max="14604" width="15" style="3" bestFit="1" customWidth="1"/>
    <col min="14605" max="14848" width="9.140625" style="3"/>
    <col min="14849" max="14849" width="1.5703125" style="3" customWidth="1"/>
    <col min="14850" max="14850" width="3" style="3" customWidth="1"/>
    <col min="14851" max="14851" width="2.7109375" style="3" customWidth="1"/>
    <col min="14852" max="14852" width="4" style="3" customWidth="1"/>
    <col min="14853" max="14854" width="9.140625" style="3"/>
    <col min="14855" max="14855" width="22.7109375" style="3" customWidth="1"/>
    <col min="14856" max="14856" width="2.28515625" style="3" customWidth="1"/>
    <col min="14857" max="14857" width="17.140625" style="3" customWidth="1"/>
    <col min="14858" max="14858" width="16.5703125" style="3" bestFit="1" customWidth="1"/>
    <col min="14859" max="14859" width="14" style="3" bestFit="1" customWidth="1"/>
    <col min="14860" max="14860" width="15" style="3" bestFit="1" customWidth="1"/>
    <col min="14861" max="15104" width="9.140625" style="3"/>
    <col min="15105" max="15105" width="1.5703125" style="3" customWidth="1"/>
    <col min="15106" max="15106" width="3" style="3" customWidth="1"/>
    <col min="15107" max="15107" width="2.7109375" style="3" customWidth="1"/>
    <col min="15108" max="15108" width="4" style="3" customWidth="1"/>
    <col min="15109" max="15110" width="9.140625" style="3"/>
    <col min="15111" max="15111" width="22.7109375" style="3" customWidth="1"/>
    <col min="15112" max="15112" width="2.28515625" style="3" customWidth="1"/>
    <col min="15113" max="15113" width="17.140625" style="3" customWidth="1"/>
    <col min="15114" max="15114" width="16.5703125" style="3" bestFit="1" customWidth="1"/>
    <col min="15115" max="15115" width="14" style="3" bestFit="1" customWidth="1"/>
    <col min="15116" max="15116" width="15" style="3" bestFit="1" customWidth="1"/>
    <col min="15117" max="15360" width="9.140625" style="3"/>
    <col min="15361" max="15361" width="1.5703125" style="3" customWidth="1"/>
    <col min="15362" max="15362" width="3" style="3" customWidth="1"/>
    <col min="15363" max="15363" width="2.7109375" style="3" customWidth="1"/>
    <col min="15364" max="15364" width="4" style="3" customWidth="1"/>
    <col min="15365" max="15366" width="9.140625" style="3"/>
    <col min="15367" max="15367" width="22.7109375" style="3" customWidth="1"/>
    <col min="15368" max="15368" width="2.28515625" style="3" customWidth="1"/>
    <col min="15369" max="15369" width="17.140625" style="3" customWidth="1"/>
    <col min="15370" max="15370" width="16.5703125" style="3" bestFit="1" customWidth="1"/>
    <col min="15371" max="15371" width="14" style="3" bestFit="1" customWidth="1"/>
    <col min="15372" max="15372" width="15" style="3" bestFit="1" customWidth="1"/>
    <col min="15373" max="15616" width="9.140625" style="3"/>
    <col min="15617" max="15617" width="1.5703125" style="3" customWidth="1"/>
    <col min="15618" max="15618" width="3" style="3" customWidth="1"/>
    <col min="15619" max="15619" width="2.7109375" style="3" customWidth="1"/>
    <col min="15620" max="15620" width="4" style="3" customWidth="1"/>
    <col min="15621" max="15622" width="9.140625" style="3"/>
    <col min="15623" max="15623" width="22.7109375" style="3" customWidth="1"/>
    <col min="15624" max="15624" width="2.28515625" style="3" customWidth="1"/>
    <col min="15625" max="15625" width="17.140625" style="3" customWidth="1"/>
    <col min="15626" max="15626" width="16.5703125" style="3" bestFit="1" customWidth="1"/>
    <col min="15627" max="15627" width="14" style="3" bestFit="1" customWidth="1"/>
    <col min="15628" max="15628" width="15" style="3" bestFit="1" customWidth="1"/>
    <col min="15629" max="15872" width="9.140625" style="3"/>
    <col min="15873" max="15873" width="1.5703125" style="3" customWidth="1"/>
    <col min="15874" max="15874" width="3" style="3" customWidth="1"/>
    <col min="15875" max="15875" width="2.7109375" style="3" customWidth="1"/>
    <col min="15876" max="15876" width="4" style="3" customWidth="1"/>
    <col min="15877" max="15878" width="9.140625" style="3"/>
    <col min="15879" max="15879" width="22.7109375" style="3" customWidth="1"/>
    <col min="15880" max="15880" width="2.28515625" style="3" customWidth="1"/>
    <col min="15881" max="15881" width="17.140625" style="3" customWidth="1"/>
    <col min="15882" max="15882" width="16.5703125" style="3" bestFit="1" customWidth="1"/>
    <col min="15883" max="15883" width="14" style="3" bestFit="1" customWidth="1"/>
    <col min="15884" max="15884" width="15" style="3" bestFit="1" customWidth="1"/>
    <col min="15885" max="16128" width="9.140625" style="3"/>
    <col min="16129" max="16129" width="1.5703125" style="3" customWidth="1"/>
    <col min="16130" max="16130" width="3" style="3" customWidth="1"/>
    <col min="16131" max="16131" width="2.7109375" style="3" customWidth="1"/>
    <col min="16132" max="16132" width="4" style="3" customWidth="1"/>
    <col min="16133" max="16134" width="9.140625" style="3"/>
    <col min="16135" max="16135" width="22.7109375" style="3" customWidth="1"/>
    <col min="16136" max="16136" width="2.28515625" style="3" customWidth="1"/>
    <col min="16137" max="16137" width="17.140625" style="3" customWidth="1"/>
    <col min="16138" max="16138" width="16.5703125" style="3" bestFit="1" customWidth="1"/>
    <col min="16139" max="16139" width="14" style="3" bestFit="1" customWidth="1"/>
    <col min="16140" max="16140" width="15" style="3" bestFit="1" customWidth="1"/>
    <col min="16141" max="16384" width="9.140625" style="3"/>
  </cols>
  <sheetData>
    <row r="1" spans="1:12" ht="13.5" customHeight="1" x14ac:dyDescent="0.25">
      <c r="A1" s="166" t="s">
        <v>16</v>
      </c>
      <c r="B1" s="166"/>
      <c r="C1" s="166"/>
      <c r="D1" s="166"/>
      <c r="E1" s="166"/>
      <c r="F1" s="166"/>
      <c r="G1" s="166"/>
      <c r="H1" s="166"/>
      <c r="I1" s="166"/>
    </row>
    <row r="2" spans="1:12" ht="13.5" customHeight="1" x14ac:dyDescent="0.25">
      <c r="A2" s="166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12" ht="13.5" customHeight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</row>
    <row r="4" spans="1:12" ht="13.5" customHeight="1" x14ac:dyDescent="0.25">
      <c r="A4" s="1"/>
      <c r="B4" s="1"/>
      <c r="C4" s="1"/>
      <c r="D4" s="1"/>
      <c r="E4" s="1"/>
      <c r="F4" s="1"/>
      <c r="G4" s="74"/>
      <c r="H4" s="1"/>
      <c r="I4" s="36"/>
    </row>
    <row r="5" spans="1:12" ht="13.5" customHeight="1" x14ac:dyDescent="0.25">
      <c r="A5" s="164" t="s">
        <v>268</v>
      </c>
      <c r="B5" s="164"/>
      <c r="C5" s="164"/>
      <c r="D5" s="164"/>
      <c r="E5" s="164"/>
      <c r="F5" s="164"/>
      <c r="G5" s="164"/>
      <c r="H5" s="164"/>
      <c r="I5" s="164"/>
    </row>
    <row r="6" spans="1:12" ht="13.5" customHeight="1" x14ac:dyDescent="0.25">
      <c r="A6" s="166" t="s">
        <v>255</v>
      </c>
      <c r="B6" s="166"/>
      <c r="C6" s="166"/>
      <c r="D6" s="166"/>
      <c r="E6" s="166"/>
      <c r="F6" s="166"/>
      <c r="G6" s="166"/>
      <c r="H6" s="166"/>
      <c r="I6" s="166"/>
    </row>
    <row r="7" spans="1:12" ht="13.5" customHeight="1" x14ac:dyDescent="0.25">
      <c r="A7" s="175" t="s">
        <v>343</v>
      </c>
      <c r="B7" s="175"/>
      <c r="C7" s="175"/>
      <c r="D7" s="175"/>
      <c r="E7" s="175"/>
      <c r="F7" s="175"/>
      <c r="G7" s="175"/>
      <c r="H7" s="175"/>
      <c r="I7" s="175"/>
    </row>
    <row r="8" spans="1:12" ht="13.5" customHeight="1" x14ac:dyDescent="0.25">
      <c r="A8" s="37"/>
      <c r="B8" s="37"/>
      <c r="C8" s="37"/>
      <c r="D8" s="37"/>
      <c r="E8" s="37"/>
      <c r="F8" s="37"/>
      <c r="G8" s="75"/>
      <c r="H8" s="37"/>
      <c r="I8" s="6"/>
    </row>
    <row r="9" spans="1:12" ht="13.5" customHeight="1" x14ac:dyDescent="0.25">
      <c r="A9" s="16" t="s">
        <v>257</v>
      </c>
      <c r="B9" s="16"/>
      <c r="C9" s="16"/>
      <c r="D9" s="16"/>
      <c r="E9" s="16"/>
      <c r="F9" s="16"/>
      <c r="G9" s="76"/>
      <c r="H9" s="16"/>
      <c r="I9" s="38" t="s">
        <v>285</v>
      </c>
    </row>
    <row r="10" spans="1:12" s="40" customFormat="1" ht="13.5" customHeight="1" x14ac:dyDescent="0.25">
      <c r="A10" s="46" t="s">
        <v>170</v>
      </c>
      <c r="B10" s="39"/>
      <c r="C10" s="39"/>
      <c r="D10" s="39"/>
      <c r="E10" s="39"/>
      <c r="F10" s="39"/>
      <c r="G10" s="73" t="s">
        <v>288</v>
      </c>
      <c r="H10" s="39"/>
      <c r="I10" s="42"/>
    </row>
    <row r="11" spans="1:12" s="40" customFormat="1" ht="13.5" customHeight="1" x14ac:dyDescent="0.25">
      <c r="A11" s="39"/>
      <c r="B11" s="41" t="s">
        <v>269</v>
      </c>
      <c r="C11" s="39"/>
      <c r="D11" s="39"/>
      <c r="E11" s="39"/>
      <c r="F11" s="39"/>
      <c r="G11" s="76"/>
      <c r="H11" s="39"/>
      <c r="I11" s="42"/>
    </row>
    <row r="12" spans="1:12" s="40" customFormat="1" ht="13.5" customHeight="1" x14ac:dyDescent="0.25">
      <c r="A12" s="39"/>
      <c r="B12" s="39"/>
      <c r="C12" s="39" t="s">
        <v>270</v>
      </c>
      <c r="D12" s="39"/>
      <c r="E12" s="39"/>
      <c r="F12" s="39"/>
      <c r="G12" s="77" t="s">
        <v>289</v>
      </c>
      <c r="H12" s="43" t="s">
        <v>258</v>
      </c>
      <c r="I12" s="42">
        <f>'Detailed F.Position'!G18</f>
        <v>3683203.78</v>
      </c>
      <c r="J12" s="44"/>
      <c r="L12" s="44"/>
    </row>
    <row r="13" spans="1:12" s="40" customFormat="1" ht="13.5" customHeight="1" x14ac:dyDescent="0.25">
      <c r="A13" s="39"/>
      <c r="B13" s="39"/>
      <c r="C13" s="39" t="s">
        <v>271</v>
      </c>
      <c r="D13" s="39"/>
      <c r="E13" s="39"/>
      <c r="F13" s="39"/>
      <c r="G13" s="77" t="s">
        <v>290</v>
      </c>
      <c r="H13" s="39"/>
      <c r="I13" s="42">
        <f>'Detailed F.Position'!G30</f>
        <v>8800169.7100000028</v>
      </c>
      <c r="J13" s="44"/>
      <c r="L13" s="44"/>
    </row>
    <row r="14" spans="1:12" s="40" customFormat="1" ht="13.5" customHeight="1" x14ac:dyDescent="0.25">
      <c r="A14" s="39"/>
      <c r="B14" s="39"/>
      <c r="C14" s="39" t="s">
        <v>272</v>
      </c>
      <c r="D14" s="39"/>
      <c r="E14" s="39"/>
      <c r="F14" s="39"/>
      <c r="G14" s="77" t="s">
        <v>291</v>
      </c>
      <c r="H14" s="39"/>
      <c r="I14" s="42">
        <f>'Detailed F.Position'!G35</f>
        <v>0</v>
      </c>
      <c r="J14" s="44"/>
      <c r="L14" s="44"/>
    </row>
    <row r="15" spans="1:12" s="40" customFormat="1" ht="13.5" customHeight="1" x14ac:dyDescent="0.25">
      <c r="A15" s="39"/>
      <c r="B15" s="39"/>
      <c r="C15" s="39" t="s">
        <v>20</v>
      </c>
      <c r="D15" s="39"/>
      <c r="E15" s="39"/>
      <c r="F15" s="39"/>
      <c r="G15" s="77" t="s">
        <v>292</v>
      </c>
      <c r="H15" s="39"/>
      <c r="I15" s="42" t="s">
        <v>324</v>
      </c>
      <c r="J15" s="44"/>
      <c r="L15" s="44"/>
    </row>
    <row r="16" spans="1:12" s="40" customFormat="1" ht="13.5" customHeight="1" x14ac:dyDescent="0.25">
      <c r="A16" s="39"/>
      <c r="B16" s="39"/>
      <c r="C16" s="39" t="s">
        <v>294</v>
      </c>
      <c r="D16" s="39"/>
      <c r="E16" s="39"/>
      <c r="F16" s="39"/>
      <c r="G16" s="77" t="s">
        <v>293</v>
      </c>
      <c r="H16" s="45"/>
      <c r="I16" s="42"/>
      <c r="J16" s="44"/>
      <c r="L16" s="44"/>
    </row>
    <row r="17" spans="1:12" s="40" customFormat="1" ht="13.5" customHeight="1" x14ac:dyDescent="0.25">
      <c r="A17" s="39"/>
      <c r="B17" s="46"/>
      <c r="C17" s="39"/>
      <c r="D17" s="46" t="s">
        <v>273</v>
      </c>
      <c r="E17" s="39"/>
      <c r="F17" s="39"/>
      <c r="G17" s="76"/>
      <c r="H17" s="47" t="s">
        <v>258</v>
      </c>
      <c r="I17" s="48">
        <f>SUM(I12:I16)</f>
        <v>12483373.490000002</v>
      </c>
      <c r="J17" s="44"/>
      <c r="L17" s="44"/>
    </row>
    <row r="18" spans="1:12" s="40" customFormat="1" ht="13.5" customHeight="1" x14ac:dyDescent="0.25">
      <c r="A18" s="46"/>
      <c r="B18" s="39"/>
      <c r="C18" s="39"/>
      <c r="D18" s="39"/>
      <c r="E18" s="39"/>
      <c r="F18" s="39"/>
      <c r="G18" s="76"/>
      <c r="H18" s="39"/>
      <c r="I18" s="42"/>
      <c r="J18" s="44"/>
      <c r="L18" s="44"/>
    </row>
    <row r="19" spans="1:12" s="40" customFormat="1" ht="13.5" customHeight="1" x14ac:dyDescent="0.25">
      <c r="A19" s="39"/>
      <c r="B19" s="41" t="s">
        <v>274</v>
      </c>
      <c r="C19" s="39"/>
      <c r="D19" s="39"/>
      <c r="E19" s="39"/>
      <c r="F19" s="39"/>
      <c r="G19" s="76"/>
      <c r="H19" s="39"/>
      <c r="I19" s="42"/>
      <c r="J19" s="44"/>
      <c r="L19" s="44"/>
    </row>
    <row r="20" spans="1:12" s="40" customFormat="1" ht="13.5" customHeight="1" x14ac:dyDescent="0.25">
      <c r="A20" s="39"/>
      <c r="B20" s="41"/>
      <c r="C20" s="39" t="s">
        <v>20</v>
      </c>
      <c r="D20" s="39"/>
      <c r="E20" s="39"/>
      <c r="F20" s="39"/>
      <c r="G20" s="77" t="s">
        <v>292</v>
      </c>
      <c r="H20" s="39"/>
      <c r="I20" s="42"/>
      <c r="J20" s="44"/>
      <c r="L20" s="44"/>
    </row>
    <row r="21" spans="1:12" s="40" customFormat="1" ht="13.5" customHeight="1" x14ac:dyDescent="0.25">
      <c r="A21" s="39"/>
      <c r="B21" s="41"/>
      <c r="C21" s="39" t="s">
        <v>195</v>
      </c>
      <c r="D21" s="39"/>
      <c r="E21" s="39"/>
      <c r="F21" s="39"/>
      <c r="G21" s="77" t="s">
        <v>295</v>
      </c>
      <c r="H21" s="39"/>
      <c r="I21" s="42"/>
      <c r="J21" s="44"/>
      <c r="L21" s="44"/>
    </row>
    <row r="22" spans="1:12" s="40" customFormat="1" ht="13.5" customHeight="1" x14ac:dyDescent="0.25">
      <c r="A22" s="46"/>
      <c r="B22" s="39"/>
      <c r="C22" s="39" t="s">
        <v>275</v>
      </c>
      <c r="D22" s="39"/>
      <c r="E22" s="39"/>
      <c r="F22" s="39"/>
      <c r="G22" s="77" t="s">
        <v>296</v>
      </c>
      <c r="H22" s="43" t="s">
        <v>258</v>
      </c>
      <c r="I22" s="42">
        <f>'Detailed F.Position'!G114</f>
        <v>7254789.7000000011</v>
      </c>
      <c r="J22" s="44"/>
      <c r="L22" s="44"/>
    </row>
    <row r="23" spans="1:12" s="40" customFormat="1" ht="13.5" customHeight="1" x14ac:dyDescent="0.25">
      <c r="A23" s="46"/>
      <c r="B23" s="39"/>
      <c r="C23" s="39" t="s">
        <v>276</v>
      </c>
      <c r="D23" s="39"/>
      <c r="E23" s="39"/>
      <c r="F23" s="39"/>
      <c r="G23" s="77" t="s">
        <v>297</v>
      </c>
      <c r="H23" s="39"/>
      <c r="I23" s="42"/>
      <c r="J23" s="44"/>
      <c r="L23" s="44"/>
    </row>
    <row r="24" spans="1:12" s="40" customFormat="1" ht="13.5" customHeight="1" x14ac:dyDescent="0.25">
      <c r="A24" s="46"/>
      <c r="B24" s="39"/>
      <c r="C24" s="39" t="s">
        <v>229</v>
      </c>
      <c r="D24" s="39"/>
      <c r="E24" s="39"/>
      <c r="F24" s="39"/>
      <c r="G24" s="77" t="s">
        <v>298</v>
      </c>
      <c r="H24" s="39"/>
      <c r="I24" s="42"/>
      <c r="J24" s="44"/>
      <c r="L24" s="44"/>
    </row>
    <row r="25" spans="1:12" s="40" customFormat="1" ht="13.5" customHeight="1" x14ac:dyDescent="0.25">
      <c r="A25" s="46"/>
      <c r="B25" s="39"/>
      <c r="C25" s="39" t="s">
        <v>230</v>
      </c>
      <c r="D25" s="39"/>
      <c r="E25" s="39"/>
      <c r="F25" s="39"/>
      <c r="G25" s="77" t="s">
        <v>293</v>
      </c>
      <c r="H25" s="39"/>
      <c r="I25" s="42"/>
      <c r="J25" s="44"/>
      <c r="L25" s="44"/>
    </row>
    <row r="26" spans="1:12" s="40" customFormat="1" ht="13.5" customHeight="1" x14ac:dyDescent="0.25">
      <c r="A26" s="46"/>
      <c r="B26" s="46"/>
      <c r="C26" s="39"/>
      <c r="D26" s="46" t="s">
        <v>277</v>
      </c>
      <c r="E26" s="39"/>
      <c r="F26" s="39"/>
      <c r="G26" s="76"/>
      <c r="H26" s="58"/>
      <c r="I26" s="59">
        <f>SUM(I22:I24)</f>
        <v>7254789.7000000011</v>
      </c>
      <c r="J26" s="44"/>
      <c r="L26" s="44"/>
    </row>
    <row r="27" spans="1:12" s="40" customFormat="1" ht="13.5" customHeight="1" x14ac:dyDescent="0.25">
      <c r="A27" s="39"/>
      <c r="B27" s="39"/>
      <c r="C27" s="39"/>
      <c r="D27" s="46"/>
      <c r="E27" s="39"/>
      <c r="F27" s="39"/>
      <c r="G27" s="76"/>
      <c r="H27" s="39"/>
      <c r="I27" s="42"/>
      <c r="J27" s="44"/>
      <c r="L27" s="44"/>
    </row>
    <row r="28" spans="1:12" s="40" customFormat="1" ht="13.5" customHeight="1" thickBot="1" x14ac:dyDescent="0.3">
      <c r="A28" s="46"/>
      <c r="B28" s="39"/>
      <c r="C28" s="46"/>
      <c r="D28" s="46"/>
      <c r="E28" s="46" t="s">
        <v>231</v>
      </c>
      <c r="F28" s="39"/>
      <c r="G28" s="76"/>
      <c r="H28" s="60" t="s">
        <v>258</v>
      </c>
      <c r="I28" s="53">
        <f>+I17+I26</f>
        <v>19738163.190000005</v>
      </c>
      <c r="J28" s="44"/>
      <c r="L28" s="44"/>
    </row>
    <row r="29" spans="1:12" s="40" customFormat="1" ht="13.5" customHeight="1" thickTop="1" x14ac:dyDescent="0.25">
      <c r="A29" s="46"/>
      <c r="B29" s="39"/>
      <c r="C29" s="39"/>
      <c r="D29" s="39"/>
      <c r="E29" s="39"/>
      <c r="F29" s="39"/>
      <c r="G29" s="76"/>
      <c r="H29" s="39"/>
      <c r="I29" s="42"/>
      <c r="J29" s="44"/>
      <c r="L29" s="44"/>
    </row>
    <row r="30" spans="1:12" s="40" customFormat="1" ht="13.5" customHeight="1" x14ac:dyDescent="0.25">
      <c r="A30" s="46" t="s">
        <v>232</v>
      </c>
      <c r="B30" s="39"/>
      <c r="C30" s="39"/>
      <c r="D30" s="39"/>
      <c r="E30" s="39"/>
      <c r="F30" s="39"/>
      <c r="G30" s="76"/>
      <c r="H30" s="39"/>
      <c r="I30" s="42"/>
    </row>
    <row r="31" spans="1:12" s="40" customFormat="1" ht="13.5" customHeight="1" x14ac:dyDescent="0.25">
      <c r="A31" s="39"/>
      <c r="B31" s="41" t="s">
        <v>278</v>
      </c>
      <c r="C31" s="39"/>
      <c r="D31" s="39"/>
      <c r="E31" s="39"/>
      <c r="F31" s="39"/>
      <c r="G31" s="76"/>
      <c r="H31" s="39"/>
      <c r="I31" s="42"/>
    </row>
    <row r="32" spans="1:12" s="40" customFormat="1" ht="13.5" customHeight="1" x14ac:dyDescent="0.25">
      <c r="A32" s="39"/>
      <c r="B32" s="41"/>
      <c r="C32" s="39" t="s">
        <v>279</v>
      </c>
      <c r="D32" s="39"/>
      <c r="E32" s="39"/>
      <c r="F32" s="39"/>
      <c r="G32" s="77" t="s">
        <v>300</v>
      </c>
      <c r="H32" s="43" t="s">
        <v>258</v>
      </c>
      <c r="I32" s="42">
        <f>'Detailed F.Position'!G121</f>
        <v>270</v>
      </c>
    </row>
    <row r="33" spans="1:9" s="40" customFormat="1" ht="13.5" customHeight="1" x14ac:dyDescent="0.25">
      <c r="A33" s="39"/>
      <c r="B33" s="41"/>
      <c r="C33" s="39" t="s">
        <v>236</v>
      </c>
      <c r="D33" s="39"/>
      <c r="E33" s="39"/>
      <c r="F33" s="39"/>
      <c r="G33" s="77" t="s">
        <v>301</v>
      </c>
      <c r="H33" s="39"/>
      <c r="I33" s="42">
        <f>'Detailed F.Position'!G124</f>
        <v>883985.03000000049</v>
      </c>
    </row>
    <row r="34" spans="1:9" s="40" customFormat="1" ht="13.5" customHeight="1" x14ac:dyDescent="0.25">
      <c r="A34" s="39"/>
      <c r="B34" s="41"/>
      <c r="C34" s="39" t="s">
        <v>239</v>
      </c>
      <c r="D34" s="39"/>
      <c r="E34" s="39"/>
      <c r="F34" s="39"/>
      <c r="G34" s="77" t="s">
        <v>302</v>
      </c>
      <c r="H34" s="39"/>
      <c r="I34" s="42">
        <f>'Detailed F.Position'!G126</f>
        <v>94772.169999999984</v>
      </c>
    </row>
    <row r="35" spans="1:9" s="40" customFormat="1" ht="13.5" customHeight="1" x14ac:dyDescent="0.25">
      <c r="A35" s="39"/>
      <c r="B35" s="41"/>
      <c r="C35" s="39" t="s">
        <v>241</v>
      </c>
      <c r="D35" s="39"/>
      <c r="E35" s="39"/>
      <c r="F35" s="39"/>
      <c r="G35" s="77" t="s">
        <v>303</v>
      </c>
      <c r="H35" s="39"/>
      <c r="I35" s="42">
        <f>'Detailed F.Position'!G129</f>
        <v>0</v>
      </c>
    </row>
    <row r="36" spans="1:9" s="40" customFormat="1" ht="13.5" customHeight="1" x14ac:dyDescent="0.25">
      <c r="A36" s="39"/>
      <c r="B36" s="41"/>
      <c r="C36" s="39" t="s">
        <v>243</v>
      </c>
      <c r="D36" s="39"/>
      <c r="E36" s="39"/>
      <c r="F36" s="39"/>
      <c r="G36" s="77" t="s">
        <v>304</v>
      </c>
      <c r="H36" s="39"/>
      <c r="I36" s="42">
        <f>'Detailed F.Position'!G131</f>
        <v>8727906.2800000031</v>
      </c>
    </row>
    <row r="37" spans="1:9" s="40" customFormat="1" ht="13.5" customHeight="1" x14ac:dyDescent="0.25">
      <c r="A37" s="39"/>
      <c r="B37" s="41"/>
      <c r="C37" s="39" t="s">
        <v>299</v>
      </c>
      <c r="D37" s="39"/>
      <c r="E37" s="39"/>
      <c r="F37" s="39"/>
      <c r="G37" s="76"/>
      <c r="H37" s="39"/>
      <c r="I37" s="42"/>
    </row>
    <row r="38" spans="1:9" s="40" customFormat="1" ht="13.5" customHeight="1" x14ac:dyDescent="0.25">
      <c r="A38" s="39"/>
      <c r="B38" s="41"/>
      <c r="C38" s="39" t="s">
        <v>245</v>
      </c>
      <c r="D38" s="39"/>
      <c r="E38" s="39"/>
      <c r="F38" s="39"/>
      <c r="G38" s="76"/>
      <c r="H38" s="45"/>
      <c r="I38" s="42"/>
    </row>
    <row r="39" spans="1:9" s="40" customFormat="1" ht="13.5" customHeight="1" x14ac:dyDescent="0.25">
      <c r="A39" s="39"/>
      <c r="B39" s="46"/>
      <c r="C39" s="39"/>
      <c r="D39" s="46" t="s">
        <v>280</v>
      </c>
      <c r="E39" s="39"/>
      <c r="F39" s="39"/>
      <c r="G39" s="76"/>
      <c r="H39" s="61" t="s">
        <v>258</v>
      </c>
      <c r="I39" s="48">
        <f>SUM(I32:I38)</f>
        <v>9706933.4800000042</v>
      </c>
    </row>
    <row r="40" spans="1:9" s="40" customFormat="1" ht="13.5" customHeight="1" x14ac:dyDescent="0.25">
      <c r="A40" s="39"/>
      <c r="B40" s="41"/>
      <c r="C40" s="39"/>
      <c r="D40" s="39"/>
      <c r="E40" s="39"/>
      <c r="F40" s="39"/>
      <c r="G40" s="76"/>
      <c r="H40" s="39"/>
      <c r="I40" s="42"/>
    </row>
    <row r="41" spans="1:9" s="40" customFormat="1" ht="13.5" customHeight="1" x14ac:dyDescent="0.25">
      <c r="A41" s="39"/>
      <c r="B41" s="41" t="s">
        <v>281</v>
      </c>
      <c r="C41" s="39"/>
      <c r="D41" s="39"/>
      <c r="E41" s="39"/>
      <c r="F41" s="39"/>
      <c r="G41" s="76"/>
      <c r="H41" s="39"/>
      <c r="I41" s="42"/>
    </row>
    <row r="42" spans="1:9" s="40" customFormat="1" ht="13.5" customHeight="1" x14ac:dyDescent="0.25">
      <c r="A42" s="39"/>
      <c r="B42" s="41"/>
      <c r="C42" s="39" t="s">
        <v>279</v>
      </c>
      <c r="D42" s="39"/>
      <c r="E42" s="39"/>
      <c r="F42" s="39"/>
      <c r="G42" s="77" t="s">
        <v>305</v>
      </c>
      <c r="H42" s="43" t="s">
        <v>258</v>
      </c>
      <c r="I42" s="42">
        <v>0</v>
      </c>
    </row>
    <row r="43" spans="1:9" s="40" customFormat="1" ht="13.5" customHeight="1" x14ac:dyDescent="0.25">
      <c r="A43" s="39"/>
      <c r="B43" s="41"/>
      <c r="C43" s="39" t="s">
        <v>241</v>
      </c>
      <c r="D43" s="39"/>
      <c r="E43" s="39"/>
      <c r="F43" s="39"/>
      <c r="G43" s="77" t="s">
        <v>306</v>
      </c>
      <c r="H43" s="43"/>
      <c r="I43" s="42"/>
    </row>
    <row r="44" spans="1:9" s="40" customFormat="1" ht="13.5" customHeight="1" x14ac:dyDescent="0.25">
      <c r="A44" s="39"/>
      <c r="B44" s="41"/>
      <c r="C44" s="39" t="s">
        <v>243</v>
      </c>
      <c r="D44" s="39"/>
      <c r="E44" s="39"/>
      <c r="F44" s="39"/>
      <c r="G44" s="77" t="s">
        <v>307</v>
      </c>
      <c r="H44" s="43"/>
      <c r="I44" s="42"/>
    </row>
    <row r="45" spans="1:9" s="40" customFormat="1" ht="13.5" customHeight="1" x14ac:dyDescent="0.25">
      <c r="A45" s="39"/>
      <c r="B45" s="41"/>
      <c r="C45" s="39" t="s">
        <v>299</v>
      </c>
      <c r="D45" s="39"/>
      <c r="E45" s="39"/>
      <c r="F45" s="39"/>
      <c r="G45" s="77" t="s">
        <v>308</v>
      </c>
      <c r="H45" s="43"/>
      <c r="I45" s="42"/>
    </row>
    <row r="46" spans="1:9" s="40" customFormat="1" ht="13.5" customHeight="1" x14ac:dyDescent="0.25">
      <c r="A46" s="39"/>
      <c r="B46" s="41"/>
      <c r="C46" s="39" t="s">
        <v>245</v>
      </c>
      <c r="D46" s="39"/>
      <c r="E46" s="39"/>
      <c r="F46" s="39"/>
      <c r="G46" s="76"/>
      <c r="H46" s="39"/>
      <c r="I46" s="42">
        <v>0</v>
      </c>
    </row>
    <row r="47" spans="1:9" s="40" customFormat="1" ht="13.5" customHeight="1" x14ac:dyDescent="0.25">
      <c r="A47" s="39"/>
      <c r="B47" s="46"/>
      <c r="C47" s="39"/>
      <c r="D47" s="46" t="s">
        <v>282</v>
      </c>
      <c r="E47" s="39"/>
      <c r="F47" s="39"/>
      <c r="G47" s="76"/>
      <c r="H47" s="58"/>
      <c r="I47" s="59">
        <f>SUM(I42:I46)</f>
        <v>0</v>
      </c>
    </row>
    <row r="48" spans="1:9" s="40" customFormat="1" ht="13.5" customHeight="1" x14ac:dyDescent="0.25">
      <c r="A48" s="39"/>
      <c r="B48" s="46" t="s">
        <v>309</v>
      </c>
      <c r="C48" s="39"/>
      <c r="D48" s="39"/>
      <c r="E48" s="39"/>
      <c r="F48" s="39"/>
      <c r="G48" s="76"/>
      <c r="H48" s="61" t="s">
        <v>258</v>
      </c>
      <c r="I48" s="48">
        <f>I39+I47</f>
        <v>9706933.4800000042</v>
      </c>
    </row>
    <row r="49" spans="1:10" s="40" customFormat="1" ht="13.5" customHeight="1" x14ac:dyDescent="0.25">
      <c r="A49" s="39"/>
      <c r="B49" s="41"/>
      <c r="C49" s="39"/>
      <c r="D49" s="39"/>
      <c r="E49" s="39"/>
      <c r="F49" s="39"/>
      <c r="G49" s="76"/>
      <c r="H49" s="39"/>
      <c r="I49" s="42"/>
    </row>
    <row r="50" spans="1:10" s="40" customFormat="1" ht="13.5" customHeight="1" x14ac:dyDescent="0.25">
      <c r="A50" s="39"/>
      <c r="B50" s="41"/>
      <c r="C50" s="39"/>
      <c r="D50" s="39"/>
      <c r="E50" s="39"/>
      <c r="F50" s="39"/>
      <c r="G50" s="76"/>
      <c r="H50" s="39"/>
      <c r="I50" s="42"/>
    </row>
    <row r="51" spans="1:10" s="40" customFormat="1" ht="13.5" customHeight="1" x14ac:dyDescent="0.25">
      <c r="A51" s="39"/>
      <c r="B51" s="41"/>
      <c r="C51" s="39"/>
      <c r="D51" s="39"/>
      <c r="E51" s="39"/>
      <c r="F51" s="39"/>
      <c r="G51" s="76"/>
      <c r="H51" s="39"/>
      <c r="I51" s="42"/>
    </row>
    <row r="52" spans="1:10" s="40" customFormat="1" ht="13.5" customHeight="1" x14ac:dyDescent="0.25">
      <c r="A52" s="39"/>
      <c r="B52" s="41"/>
      <c r="C52" s="39"/>
      <c r="D52" s="39"/>
      <c r="E52" s="39"/>
      <c r="F52" s="39"/>
      <c r="G52" s="76"/>
      <c r="H52" s="39"/>
      <c r="I52" s="42"/>
    </row>
    <row r="53" spans="1:10" s="40" customFormat="1" ht="13.5" customHeight="1" x14ac:dyDescent="0.25">
      <c r="A53" s="39"/>
      <c r="B53" s="41"/>
      <c r="C53" s="39"/>
      <c r="D53" s="39"/>
      <c r="E53" s="39"/>
      <c r="F53" s="39"/>
      <c r="G53" s="76"/>
      <c r="H53" s="39"/>
      <c r="I53" s="42"/>
    </row>
    <row r="54" spans="1:10" s="40" customFormat="1" ht="13.5" customHeight="1" x14ac:dyDescent="0.25">
      <c r="A54" s="39"/>
      <c r="B54" s="41"/>
      <c r="C54" s="39"/>
      <c r="D54" s="39"/>
      <c r="E54" s="39"/>
      <c r="F54" s="39"/>
      <c r="G54" s="76"/>
      <c r="H54" s="39"/>
      <c r="I54" s="42"/>
    </row>
    <row r="55" spans="1:10" s="40" customFormat="1" ht="13.5" customHeight="1" x14ac:dyDescent="0.25">
      <c r="A55" s="39"/>
      <c r="B55" s="41"/>
      <c r="C55" s="39"/>
      <c r="D55" s="39"/>
      <c r="E55" s="39"/>
      <c r="F55" s="39"/>
      <c r="G55" s="76"/>
      <c r="H55" s="39"/>
      <c r="I55" s="42"/>
    </row>
    <row r="56" spans="1:10" s="40" customFormat="1" ht="13.5" customHeight="1" x14ac:dyDescent="0.25">
      <c r="A56" s="46" t="s">
        <v>283</v>
      </c>
      <c r="B56" s="46"/>
      <c r="C56" s="39"/>
      <c r="D56" s="39"/>
      <c r="E56" s="39"/>
      <c r="F56" s="39"/>
      <c r="G56" s="76"/>
      <c r="H56" s="39"/>
      <c r="I56" s="42"/>
    </row>
    <row r="57" spans="1:10" s="40" customFormat="1" ht="13.5" customHeight="1" x14ac:dyDescent="0.25">
      <c r="A57" s="39"/>
      <c r="B57" s="39" t="s">
        <v>310</v>
      </c>
      <c r="C57" s="39"/>
      <c r="D57" s="39"/>
      <c r="E57" s="39"/>
      <c r="F57" s="39"/>
      <c r="G57" s="76"/>
      <c r="H57" s="43" t="s">
        <v>258</v>
      </c>
      <c r="I57" s="42">
        <f>'Detailed F.Position'!G139</f>
        <v>10031229.710000001</v>
      </c>
    </row>
    <row r="58" spans="1:10" s="40" customFormat="1" ht="13.5" customHeight="1" x14ac:dyDescent="0.25">
      <c r="A58" s="39"/>
      <c r="B58" s="39"/>
      <c r="C58" s="46" t="s">
        <v>251</v>
      </c>
      <c r="D58" s="39"/>
      <c r="E58" s="39"/>
      <c r="F58" s="39"/>
      <c r="G58" s="76"/>
      <c r="H58" s="61" t="s">
        <v>258</v>
      </c>
      <c r="I58" s="48">
        <f>SUM(I57:I57)</f>
        <v>10031229.710000001</v>
      </c>
    </row>
    <row r="59" spans="1:10" s="40" customFormat="1" ht="13.5" customHeight="1" x14ac:dyDescent="0.25">
      <c r="A59" s="39"/>
      <c r="B59" s="39"/>
      <c r="C59" s="46"/>
      <c r="D59" s="39"/>
      <c r="E59" s="39"/>
      <c r="F59" s="39"/>
      <c r="G59" s="76"/>
      <c r="H59" s="49"/>
      <c r="I59" s="50"/>
    </row>
    <row r="60" spans="1:10" s="40" customFormat="1" ht="13.5" customHeight="1" thickBot="1" x14ac:dyDescent="0.3">
      <c r="A60" s="46"/>
      <c r="B60" s="41"/>
      <c r="C60" s="39"/>
      <c r="D60" s="39"/>
      <c r="E60" s="46" t="s">
        <v>284</v>
      </c>
      <c r="F60" s="39"/>
      <c r="G60" s="76"/>
      <c r="H60" s="60" t="s">
        <v>258</v>
      </c>
      <c r="I60" s="53">
        <f>I58+I48</f>
        <v>19738163.190000005</v>
      </c>
      <c r="J60" s="143">
        <f>I60-I28</f>
        <v>0</v>
      </c>
    </row>
    <row r="61" spans="1:10" s="40" customFormat="1" ht="13.5" customHeight="1" thickTop="1" x14ac:dyDescent="0.25">
      <c r="A61" s="39"/>
      <c r="B61" s="41"/>
      <c r="C61" s="39"/>
      <c r="D61" s="39"/>
      <c r="E61" s="39"/>
      <c r="F61" s="39"/>
      <c r="G61" s="76"/>
      <c r="H61" s="39"/>
      <c r="I61" s="42"/>
    </row>
    <row r="62" spans="1:10" s="40" customFormat="1" ht="13.5" customHeight="1" x14ac:dyDescent="0.25">
      <c r="A62" s="46"/>
      <c r="B62" s="46"/>
      <c r="C62" s="54"/>
      <c r="D62" s="54"/>
      <c r="E62" s="54"/>
      <c r="F62" s="46"/>
      <c r="G62" s="73"/>
      <c r="I62" s="55"/>
      <c r="J62" s="56"/>
    </row>
    <row r="63" spans="1:10" s="40" customFormat="1" ht="13.5" customHeight="1" x14ac:dyDescent="0.25">
      <c r="A63" s="46"/>
      <c r="B63" s="46"/>
      <c r="C63" s="54"/>
      <c r="D63" s="54"/>
      <c r="E63" s="54"/>
      <c r="F63" s="46"/>
      <c r="G63" s="73"/>
      <c r="I63" s="55"/>
      <c r="J63" s="56"/>
    </row>
    <row r="64" spans="1:10" s="40" customFormat="1" ht="13.5" customHeight="1" x14ac:dyDescent="0.25">
      <c r="A64" s="46"/>
      <c r="B64" s="46"/>
      <c r="C64" s="54"/>
      <c r="D64" s="54"/>
      <c r="E64" s="54"/>
      <c r="F64" s="46"/>
      <c r="G64" s="73"/>
      <c r="I64" s="55"/>
      <c r="J64" s="56"/>
    </row>
    <row r="65" spans="1:10" s="40" customFormat="1" ht="13.5" customHeight="1" x14ac:dyDescent="0.25">
      <c r="A65" s="46"/>
      <c r="B65" s="46"/>
      <c r="C65" s="54"/>
      <c r="D65" s="54"/>
      <c r="E65" s="54"/>
      <c r="F65" s="46"/>
      <c r="G65" s="73"/>
      <c r="I65" s="55"/>
      <c r="J65" s="56"/>
    </row>
    <row r="66" spans="1:10" s="40" customFormat="1" ht="13.5" customHeight="1" x14ac:dyDescent="0.25">
      <c r="A66" s="46"/>
      <c r="B66" s="46"/>
      <c r="C66" s="54"/>
      <c r="D66" s="54"/>
      <c r="E66" s="54"/>
      <c r="F66" s="46"/>
      <c r="G66" s="73"/>
      <c r="I66" s="55"/>
      <c r="J66" s="56"/>
    </row>
    <row r="67" spans="1:10" s="40" customFormat="1" ht="13.5" customHeight="1" x14ac:dyDescent="0.25">
      <c r="A67" s="46"/>
      <c r="B67" s="46"/>
      <c r="C67" s="54"/>
      <c r="D67" s="54"/>
      <c r="E67" s="54"/>
      <c r="F67" s="46"/>
      <c r="G67" s="73"/>
      <c r="I67" s="55"/>
      <c r="J67" s="56"/>
    </row>
    <row r="68" spans="1:10" s="40" customFormat="1" ht="13.5" customHeight="1" x14ac:dyDescent="0.25">
      <c r="A68" s="46"/>
      <c r="B68" s="46"/>
      <c r="C68" s="54"/>
      <c r="D68" s="54"/>
      <c r="E68" s="54"/>
      <c r="F68" s="39" t="s">
        <v>265</v>
      </c>
      <c r="G68" s="76"/>
      <c r="H68" s="55"/>
      <c r="I68" s="55"/>
      <c r="J68" s="56"/>
    </row>
    <row r="69" spans="1:10" s="40" customFormat="1" ht="13.5" customHeight="1" x14ac:dyDescent="0.25">
      <c r="A69" s="39"/>
      <c r="B69" s="39"/>
      <c r="F69" s="161" t="s">
        <v>372</v>
      </c>
      <c r="G69" s="78"/>
      <c r="H69" s="55"/>
      <c r="I69" s="55"/>
    </row>
    <row r="70" spans="1:10" s="40" customFormat="1" ht="13.5" customHeight="1" x14ac:dyDescent="0.25">
      <c r="A70" s="39"/>
      <c r="B70" s="39"/>
      <c r="F70" s="57" t="s">
        <v>266</v>
      </c>
      <c r="G70" s="74"/>
      <c r="H70" s="55"/>
    </row>
    <row r="71" spans="1:10" s="40" customFormat="1" ht="13.5" customHeight="1" x14ac:dyDescent="0.25">
      <c r="A71" s="39"/>
      <c r="B71" s="39"/>
      <c r="F71" s="3" t="s">
        <v>267</v>
      </c>
      <c r="G71" s="79"/>
    </row>
    <row r="72" spans="1:10" s="40" customFormat="1" ht="13.5" customHeight="1" x14ac:dyDescent="0.25">
      <c r="A72" s="39"/>
      <c r="B72" s="39"/>
      <c r="F72" s="39"/>
      <c r="G72" s="76"/>
    </row>
    <row r="73" spans="1:10" s="40" customFormat="1" ht="13.5" customHeight="1" x14ac:dyDescent="0.25">
      <c r="A73" s="39"/>
      <c r="B73" s="39"/>
      <c r="F73" s="39"/>
      <c r="G73" s="76"/>
    </row>
    <row r="74" spans="1:10" s="40" customFormat="1" ht="13.5" customHeight="1" x14ac:dyDescent="0.25">
      <c r="A74" s="39"/>
      <c r="B74" s="39"/>
      <c r="F74" s="39"/>
      <c r="G74" s="76"/>
    </row>
    <row r="75" spans="1:10" s="40" customFormat="1" ht="13.5" customHeight="1" x14ac:dyDescent="0.25">
      <c r="A75" s="39"/>
      <c r="B75" s="39"/>
      <c r="F75" s="39"/>
      <c r="G75" s="76"/>
    </row>
    <row r="76" spans="1:10" s="40" customFormat="1" ht="13.5" customHeight="1" x14ac:dyDescent="0.25">
      <c r="A76" s="39"/>
      <c r="B76" s="39"/>
      <c r="F76" s="39"/>
      <c r="G76" s="76"/>
      <c r="I76" s="55"/>
    </row>
    <row r="77" spans="1:10" s="40" customFormat="1" ht="13.5" customHeight="1" x14ac:dyDescent="0.25">
      <c r="A77" s="39"/>
      <c r="B77" s="39"/>
      <c r="F77" s="39"/>
      <c r="G77" s="76"/>
      <c r="I77" s="55"/>
    </row>
    <row r="78" spans="1:10" s="40" customFormat="1" ht="13.5" customHeight="1" x14ac:dyDescent="0.25">
      <c r="A78" s="39"/>
      <c r="B78" s="39"/>
      <c r="F78" s="39"/>
      <c r="G78" s="76"/>
      <c r="I78" s="55"/>
    </row>
    <row r="79" spans="1:10" s="40" customFormat="1" ht="13.5" customHeight="1" x14ac:dyDescent="0.25">
      <c r="A79" s="39"/>
      <c r="B79" s="39"/>
      <c r="F79" s="39"/>
      <c r="G79" s="76"/>
      <c r="I79" s="55"/>
    </row>
    <row r="80" spans="1:10" s="40" customFormat="1" ht="13.5" customHeight="1" x14ac:dyDescent="0.25">
      <c r="A80" s="39"/>
      <c r="B80" s="39"/>
      <c r="F80" s="39"/>
      <c r="G80" s="76"/>
      <c r="I80" s="55"/>
    </row>
    <row r="81" spans="1:9" s="40" customFormat="1" ht="13.5" customHeight="1" x14ac:dyDescent="0.25">
      <c r="A81" s="39"/>
      <c r="B81" s="39"/>
      <c r="F81" s="39"/>
      <c r="G81" s="76"/>
      <c r="I81" s="55"/>
    </row>
    <row r="82" spans="1:9" s="40" customFormat="1" ht="13.5" customHeight="1" x14ac:dyDescent="0.25">
      <c r="A82" s="39"/>
      <c r="B82" s="39"/>
      <c r="F82" s="39"/>
      <c r="G82" s="76"/>
      <c r="I82" s="55"/>
    </row>
    <row r="83" spans="1:9" s="40" customFormat="1" ht="13.5" customHeight="1" x14ac:dyDescent="0.25">
      <c r="A83" s="39"/>
      <c r="B83" s="39"/>
      <c r="F83" s="39"/>
      <c r="G83" s="76"/>
      <c r="I83" s="55"/>
    </row>
    <row r="84" spans="1:9" s="40" customFormat="1" ht="13.5" customHeight="1" x14ac:dyDescent="0.25">
      <c r="A84" s="39"/>
      <c r="B84" s="39"/>
      <c r="F84" s="39"/>
      <c r="G84" s="76"/>
      <c r="I84" s="55"/>
    </row>
    <row r="85" spans="1:9" s="40" customFormat="1" ht="13.5" customHeight="1" x14ac:dyDescent="0.25">
      <c r="A85" s="39"/>
      <c r="B85" s="39"/>
      <c r="F85" s="39"/>
      <c r="G85" s="76"/>
      <c r="I85" s="55"/>
    </row>
    <row r="86" spans="1:9" s="40" customFormat="1" ht="13.5" customHeight="1" x14ac:dyDescent="0.25">
      <c r="A86" s="39"/>
      <c r="B86" s="39"/>
      <c r="F86" s="39"/>
      <c r="G86" s="76"/>
      <c r="I86" s="55"/>
    </row>
    <row r="87" spans="1:9" s="40" customFormat="1" ht="13.5" customHeight="1" x14ac:dyDescent="0.25">
      <c r="A87" s="39"/>
      <c r="B87" s="39"/>
      <c r="F87" s="39"/>
      <c r="G87" s="76"/>
      <c r="I87" s="55"/>
    </row>
    <row r="88" spans="1:9" s="40" customFormat="1" ht="13.5" customHeight="1" x14ac:dyDescent="0.25">
      <c r="A88" s="39"/>
      <c r="B88" s="39"/>
      <c r="F88" s="39"/>
      <c r="G88" s="76"/>
      <c r="I88" s="55"/>
    </row>
    <row r="89" spans="1:9" s="40" customFormat="1" ht="13.5" customHeight="1" x14ac:dyDescent="0.25">
      <c r="A89" s="39"/>
      <c r="B89" s="39"/>
      <c r="F89" s="39"/>
      <c r="G89" s="76"/>
      <c r="I89" s="55"/>
    </row>
    <row r="90" spans="1:9" s="40" customFormat="1" ht="13.5" customHeight="1" x14ac:dyDescent="0.25">
      <c r="A90" s="39"/>
      <c r="B90" s="39"/>
      <c r="F90" s="39"/>
      <c r="G90" s="76"/>
      <c r="I90" s="55"/>
    </row>
    <row r="91" spans="1:9" s="40" customFormat="1" ht="13.5" customHeight="1" x14ac:dyDescent="0.25">
      <c r="A91" s="39"/>
      <c r="B91" s="39"/>
      <c r="F91" s="39"/>
      <c r="G91" s="76"/>
      <c r="I91" s="55"/>
    </row>
    <row r="92" spans="1:9" s="40" customFormat="1" ht="13.5" customHeight="1" x14ac:dyDescent="0.25">
      <c r="A92" s="39"/>
      <c r="B92" s="39"/>
      <c r="F92" s="39"/>
      <c r="G92" s="76"/>
      <c r="I92" s="55"/>
    </row>
    <row r="93" spans="1:9" s="40" customFormat="1" ht="13.5" customHeight="1" x14ac:dyDescent="0.25">
      <c r="A93" s="39"/>
      <c r="B93" s="39"/>
      <c r="F93" s="39"/>
      <c r="G93" s="76"/>
      <c r="I93" s="55"/>
    </row>
    <row r="94" spans="1:9" s="40" customFormat="1" ht="13.5" customHeight="1" x14ac:dyDescent="0.25">
      <c r="A94" s="39"/>
      <c r="B94" s="39"/>
      <c r="F94" s="39"/>
      <c r="G94" s="76"/>
      <c r="I94" s="55"/>
    </row>
    <row r="95" spans="1:9" s="40" customFormat="1" ht="13.5" customHeight="1" x14ac:dyDescent="0.25">
      <c r="A95" s="39"/>
      <c r="B95" s="39"/>
      <c r="F95" s="39"/>
      <c r="G95" s="76"/>
      <c r="I95" s="55"/>
    </row>
    <row r="96" spans="1:9" s="40" customFormat="1" ht="13.5" customHeight="1" x14ac:dyDescent="0.25">
      <c r="A96" s="39"/>
      <c r="B96" s="39"/>
      <c r="F96" s="39"/>
      <c r="G96" s="76"/>
      <c r="I96" s="55"/>
    </row>
    <row r="97" spans="1:9" s="40" customFormat="1" ht="13.5" customHeight="1" x14ac:dyDescent="0.25">
      <c r="A97" s="39"/>
      <c r="B97" s="39"/>
      <c r="F97" s="39"/>
      <c r="G97" s="76"/>
      <c r="I97" s="55"/>
    </row>
    <row r="98" spans="1:9" s="40" customFormat="1" ht="13.5" customHeight="1" x14ac:dyDescent="0.25">
      <c r="A98" s="39"/>
      <c r="B98" s="39"/>
      <c r="F98" s="39"/>
      <c r="G98" s="76"/>
      <c r="I98" s="55"/>
    </row>
    <row r="99" spans="1:9" s="40" customFormat="1" ht="13.5" customHeight="1" x14ac:dyDescent="0.25">
      <c r="A99" s="39"/>
      <c r="B99" s="39"/>
      <c r="F99" s="39"/>
      <c r="G99" s="76"/>
      <c r="I99" s="55"/>
    </row>
    <row r="100" spans="1:9" s="40" customFormat="1" ht="13.5" customHeight="1" x14ac:dyDescent="0.25">
      <c r="A100" s="39"/>
      <c r="B100" s="39"/>
      <c r="F100" s="39"/>
      <c r="G100" s="76"/>
      <c r="I100" s="55"/>
    </row>
    <row r="101" spans="1:9" s="40" customFormat="1" ht="13.5" customHeight="1" x14ac:dyDescent="0.25">
      <c r="A101" s="39"/>
      <c r="B101" s="39"/>
      <c r="F101" s="39"/>
      <c r="G101" s="76"/>
      <c r="I101" s="55"/>
    </row>
    <row r="102" spans="1:9" s="40" customFormat="1" ht="13.5" customHeight="1" x14ac:dyDescent="0.25">
      <c r="A102" s="39"/>
      <c r="B102" s="39"/>
      <c r="F102" s="39"/>
      <c r="G102" s="76"/>
      <c r="I102" s="55"/>
    </row>
    <row r="103" spans="1:9" s="40" customFormat="1" ht="13.5" customHeight="1" x14ac:dyDescent="0.25">
      <c r="A103" s="39"/>
      <c r="B103" s="39"/>
      <c r="F103" s="39"/>
      <c r="G103" s="76"/>
      <c r="I103" s="55"/>
    </row>
    <row r="104" spans="1:9" s="40" customFormat="1" ht="13.5" customHeight="1" x14ac:dyDescent="0.25">
      <c r="A104" s="39"/>
      <c r="B104" s="39"/>
      <c r="F104" s="39"/>
      <c r="G104" s="76"/>
      <c r="I104" s="55"/>
    </row>
    <row r="105" spans="1:9" s="40" customFormat="1" ht="13.5" customHeight="1" x14ac:dyDescent="0.25">
      <c r="A105" s="39"/>
      <c r="B105" s="39"/>
      <c r="F105" s="39"/>
      <c r="G105" s="76"/>
      <c r="I105" s="55"/>
    </row>
    <row r="106" spans="1:9" s="40" customFormat="1" ht="13.5" customHeight="1" x14ac:dyDescent="0.25">
      <c r="A106" s="39"/>
      <c r="B106" s="39"/>
      <c r="F106" s="39"/>
      <c r="G106" s="76"/>
      <c r="I106" s="55"/>
    </row>
    <row r="107" spans="1:9" s="40" customFormat="1" ht="13.5" customHeight="1" x14ac:dyDescent="0.25">
      <c r="A107" s="39"/>
      <c r="B107" s="39"/>
      <c r="F107" s="39"/>
      <c r="G107" s="76"/>
      <c r="I107" s="55"/>
    </row>
    <row r="108" spans="1:9" s="40" customFormat="1" ht="13.5" customHeight="1" x14ac:dyDescent="0.25">
      <c r="A108" s="39"/>
      <c r="B108" s="39"/>
      <c r="F108" s="39"/>
      <c r="G108" s="76"/>
      <c r="I108" s="55"/>
    </row>
    <row r="109" spans="1:9" s="40" customFormat="1" ht="13.5" customHeight="1" x14ac:dyDescent="0.25">
      <c r="A109" s="39"/>
      <c r="B109" s="39"/>
      <c r="F109" s="39"/>
      <c r="G109" s="76"/>
      <c r="I109" s="55"/>
    </row>
    <row r="110" spans="1:9" s="40" customFormat="1" ht="13.5" customHeight="1" x14ac:dyDescent="0.25">
      <c r="A110" s="39"/>
      <c r="B110" s="39"/>
      <c r="F110" s="39"/>
      <c r="G110" s="76"/>
      <c r="I110" s="55"/>
    </row>
    <row r="111" spans="1:9" s="40" customFormat="1" ht="13.5" customHeight="1" x14ac:dyDescent="0.25">
      <c r="A111" s="39"/>
      <c r="B111" s="39"/>
      <c r="F111" s="39"/>
      <c r="G111" s="76"/>
      <c r="I111" s="55"/>
    </row>
    <row r="112" spans="1:9" s="40" customFormat="1" ht="13.5" customHeight="1" x14ac:dyDescent="0.25">
      <c r="A112" s="39"/>
      <c r="B112" s="39"/>
      <c r="F112" s="39"/>
      <c r="G112" s="76"/>
      <c r="I112" s="55"/>
    </row>
    <row r="113" spans="1:9" s="40" customFormat="1" ht="13.5" customHeight="1" x14ac:dyDescent="0.25">
      <c r="A113" s="39"/>
      <c r="B113" s="39"/>
      <c r="F113" s="39"/>
      <c r="G113" s="76"/>
      <c r="I113" s="55"/>
    </row>
    <row r="114" spans="1:9" s="40" customFormat="1" ht="13.5" customHeight="1" x14ac:dyDescent="0.25">
      <c r="A114" s="39"/>
      <c r="B114" s="39"/>
      <c r="F114" s="39"/>
      <c r="G114" s="76"/>
      <c r="I114" s="55"/>
    </row>
    <row r="115" spans="1:9" s="40" customFormat="1" ht="13.5" customHeight="1" x14ac:dyDescent="0.25">
      <c r="A115" s="39"/>
      <c r="B115" s="39"/>
      <c r="F115" s="39"/>
      <c r="G115" s="76"/>
      <c r="I115" s="55"/>
    </row>
    <row r="116" spans="1:9" s="40" customFormat="1" ht="13.5" customHeight="1" x14ac:dyDescent="0.25">
      <c r="A116" s="39"/>
      <c r="B116" s="39"/>
      <c r="F116" s="39"/>
      <c r="G116" s="76"/>
      <c r="I116" s="55"/>
    </row>
    <row r="117" spans="1:9" s="40" customFormat="1" ht="13.5" customHeight="1" x14ac:dyDescent="0.25">
      <c r="A117" s="39"/>
      <c r="B117" s="39"/>
      <c r="F117" s="39"/>
      <c r="G117" s="76"/>
      <c r="I117" s="55"/>
    </row>
    <row r="118" spans="1:9" s="40" customFormat="1" ht="13.5" customHeight="1" x14ac:dyDescent="0.25">
      <c r="A118" s="39"/>
      <c r="B118" s="39"/>
      <c r="F118" s="39"/>
      <c r="G118" s="76"/>
      <c r="I118" s="55"/>
    </row>
    <row r="119" spans="1:9" s="40" customFormat="1" ht="13.5" customHeight="1" x14ac:dyDescent="0.25">
      <c r="A119" s="39"/>
      <c r="B119" s="39"/>
      <c r="F119" s="39"/>
      <c r="G119" s="76"/>
      <c r="I119" s="55"/>
    </row>
    <row r="120" spans="1:9" s="40" customFormat="1" ht="13.5" customHeight="1" x14ac:dyDescent="0.25">
      <c r="A120" s="39"/>
      <c r="B120" s="39"/>
      <c r="F120" s="39"/>
      <c r="G120" s="76"/>
      <c r="I120" s="55"/>
    </row>
    <row r="121" spans="1:9" s="40" customFormat="1" ht="13.5" customHeight="1" x14ac:dyDescent="0.25">
      <c r="A121" s="39"/>
      <c r="B121" s="39"/>
      <c r="F121" s="39"/>
      <c r="G121" s="76"/>
      <c r="I121" s="55"/>
    </row>
    <row r="122" spans="1:9" s="40" customFormat="1" ht="13.5" customHeight="1" x14ac:dyDescent="0.25">
      <c r="A122" s="39"/>
      <c r="B122" s="39"/>
      <c r="G122" s="79"/>
      <c r="I122" s="55"/>
    </row>
    <row r="123" spans="1:9" s="40" customFormat="1" ht="13.5" customHeight="1" x14ac:dyDescent="0.25">
      <c r="A123" s="39"/>
      <c r="B123" s="39"/>
      <c r="G123" s="79"/>
      <c r="I123" s="55"/>
    </row>
    <row r="124" spans="1:9" s="40" customFormat="1" ht="13.5" customHeight="1" x14ac:dyDescent="0.25">
      <c r="A124" s="39"/>
      <c r="B124" s="39"/>
      <c r="G124" s="79"/>
      <c r="I124" s="55"/>
    </row>
    <row r="125" spans="1:9" s="40" customFormat="1" ht="13.5" customHeight="1" x14ac:dyDescent="0.25">
      <c r="A125" s="39"/>
      <c r="B125" s="39"/>
      <c r="G125" s="79"/>
      <c r="I125" s="55"/>
    </row>
    <row r="126" spans="1:9" s="40" customFormat="1" ht="13.5" customHeight="1" x14ac:dyDescent="0.25">
      <c r="A126" s="39"/>
      <c r="B126" s="39"/>
      <c r="G126" s="79"/>
      <c r="I126" s="55"/>
    </row>
    <row r="127" spans="1:9" s="40" customFormat="1" ht="13.5" customHeight="1" x14ac:dyDescent="0.25">
      <c r="A127" s="39"/>
      <c r="B127" s="39"/>
      <c r="G127" s="79"/>
      <c r="I127" s="55"/>
    </row>
    <row r="128" spans="1:9" s="40" customFormat="1" ht="13.5" customHeight="1" x14ac:dyDescent="0.25">
      <c r="A128" s="39"/>
      <c r="B128" s="39"/>
      <c r="G128" s="79"/>
      <c r="I128" s="55"/>
    </row>
    <row r="129" spans="1:9" s="40" customFormat="1" x14ac:dyDescent="0.25">
      <c r="A129" s="39"/>
      <c r="B129" s="39"/>
      <c r="G129" s="79"/>
      <c r="I129" s="55"/>
    </row>
    <row r="130" spans="1:9" s="40" customFormat="1" x14ac:dyDescent="0.25">
      <c r="A130" s="39"/>
      <c r="B130" s="39"/>
      <c r="G130" s="79"/>
      <c r="I130" s="55"/>
    </row>
    <row r="131" spans="1:9" s="40" customFormat="1" x14ac:dyDescent="0.25">
      <c r="A131" s="39"/>
      <c r="B131" s="39"/>
      <c r="G131" s="79"/>
      <c r="I131" s="55"/>
    </row>
    <row r="132" spans="1:9" s="40" customFormat="1" x14ac:dyDescent="0.25">
      <c r="A132" s="39"/>
      <c r="B132" s="39"/>
      <c r="G132" s="79"/>
      <c r="I132" s="55"/>
    </row>
    <row r="133" spans="1:9" s="40" customFormat="1" x14ac:dyDescent="0.25">
      <c r="A133" s="39"/>
      <c r="B133" s="39"/>
      <c r="G133" s="79"/>
      <c r="I133" s="55"/>
    </row>
    <row r="134" spans="1:9" s="40" customFormat="1" x14ac:dyDescent="0.25">
      <c r="A134" s="39"/>
      <c r="B134" s="39"/>
      <c r="G134" s="79"/>
      <c r="I134" s="55"/>
    </row>
    <row r="135" spans="1:9" s="40" customFormat="1" x14ac:dyDescent="0.25">
      <c r="A135" s="39"/>
      <c r="B135" s="39"/>
      <c r="G135" s="79"/>
      <c r="I135" s="55"/>
    </row>
    <row r="136" spans="1:9" s="40" customFormat="1" x14ac:dyDescent="0.25">
      <c r="A136" s="39"/>
      <c r="B136" s="39"/>
      <c r="G136" s="79"/>
      <c r="I136" s="55"/>
    </row>
    <row r="137" spans="1:9" s="40" customFormat="1" x14ac:dyDescent="0.25">
      <c r="A137" s="39"/>
      <c r="B137" s="39"/>
      <c r="G137" s="79"/>
      <c r="I137" s="55"/>
    </row>
    <row r="138" spans="1:9" s="40" customFormat="1" x14ac:dyDescent="0.25">
      <c r="A138" s="39"/>
      <c r="B138" s="39"/>
      <c r="G138" s="79"/>
      <c r="I138" s="55"/>
    </row>
    <row r="139" spans="1:9" s="40" customFormat="1" x14ac:dyDescent="0.25">
      <c r="A139" s="39"/>
      <c r="B139" s="39"/>
      <c r="G139" s="79"/>
      <c r="I139" s="55"/>
    </row>
    <row r="140" spans="1:9" s="40" customFormat="1" x14ac:dyDescent="0.25">
      <c r="A140" s="39"/>
      <c r="B140" s="39"/>
      <c r="G140" s="79"/>
      <c r="I140" s="55"/>
    </row>
    <row r="141" spans="1:9" s="40" customFormat="1" x14ac:dyDescent="0.25">
      <c r="A141" s="39"/>
      <c r="B141" s="39"/>
      <c r="G141" s="79"/>
      <c r="I141" s="55"/>
    </row>
    <row r="142" spans="1:9" s="40" customFormat="1" x14ac:dyDescent="0.25">
      <c r="A142" s="39"/>
      <c r="B142" s="39"/>
      <c r="G142" s="79"/>
      <c r="I142" s="55"/>
    </row>
    <row r="143" spans="1:9" s="40" customFormat="1" x14ac:dyDescent="0.25">
      <c r="A143" s="39"/>
      <c r="B143" s="39"/>
      <c r="G143" s="79"/>
      <c r="I143" s="55"/>
    </row>
    <row r="144" spans="1:9" s="40" customFormat="1" x14ac:dyDescent="0.25">
      <c r="A144" s="39"/>
      <c r="B144" s="39"/>
      <c r="G144" s="79"/>
      <c r="I144" s="55"/>
    </row>
    <row r="145" spans="1:9" s="40" customFormat="1" x14ac:dyDescent="0.25">
      <c r="A145" s="39"/>
      <c r="B145" s="39"/>
      <c r="G145" s="79"/>
      <c r="I145" s="55"/>
    </row>
    <row r="146" spans="1:9" s="40" customFormat="1" x14ac:dyDescent="0.25">
      <c r="A146" s="39"/>
      <c r="B146" s="39"/>
      <c r="G146" s="79"/>
      <c r="I146" s="55"/>
    </row>
    <row r="147" spans="1:9" s="40" customFormat="1" x14ac:dyDescent="0.25">
      <c r="A147" s="39"/>
      <c r="B147" s="39"/>
      <c r="G147" s="79"/>
      <c r="I147" s="55"/>
    </row>
    <row r="148" spans="1:9" s="40" customFormat="1" x14ac:dyDescent="0.25">
      <c r="A148" s="39"/>
      <c r="B148" s="39"/>
      <c r="G148" s="79"/>
      <c r="I148" s="55"/>
    </row>
    <row r="149" spans="1:9" s="40" customFormat="1" x14ac:dyDescent="0.25">
      <c r="A149" s="39"/>
      <c r="B149" s="39"/>
      <c r="G149" s="79"/>
      <c r="I149" s="55"/>
    </row>
    <row r="150" spans="1:9" s="40" customFormat="1" x14ac:dyDescent="0.25">
      <c r="A150" s="39"/>
      <c r="B150" s="39"/>
      <c r="G150" s="79"/>
      <c r="I150" s="55"/>
    </row>
    <row r="151" spans="1:9" s="40" customFormat="1" x14ac:dyDescent="0.25">
      <c r="A151" s="39"/>
      <c r="B151" s="39"/>
      <c r="G151" s="79"/>
      <c r="I151" s="55"/>
    </row>
    <row r="152" spans="1:9" s="40" customFormat="1" x14ac:dyDescent="0.25">
      <c r="A152" s="39"/>
      <c r="B152" s="39"/>
      <c r="G152" s="79"/>
      <c r="I152" s="55"/>
    </row>
    <row r="153" spans="1:9" s="40" customFormat="1" x14ac:dyDescent="0.25">
      <c r="A153" s="39"/>
      <c r="B153" s="39"/>
      <c r="G153" s="79"/>
      <c r="I153" s="55"/>
    </row>
    <row r="154" spans="1:9" s="40" customFormat="1" x14ac:dyDescent="0.25">
      <c r="A154" s="39"/>
      <c r="B154" s="39"/>
      <c r="G154" s="79"/>
      <c r="I154" s="55"/>
    </row>
    <row r="155" spans="1:9" s="40" customFormat="1" x14ac:dyDescent="0.25">
      <c r="A155" s="39"/>
      <c r="B155" s="39"/>
      <c r="G155" s="79"/>
      <c r="I155" s="55"/>
    </row>
    <row r="156" spans="1:9" s="40" customFormat="1" x14ac:dyDescent="0.25">
      <c r="A156" s="39"/>
      <c r="B156" s="39"/>
      <c r="G156" s="79"/>
      <c r="I156" s="55"/>
    </row>
    <row r="157" spans="1:9" s="40" customFormat="1" x14ac:dyDescent="0.25">
      <c r="A157" s="39"/>
      <c r="B157" s="39"/>
      <c r="G157" s="79"/>
      <c r="I157" s="55"/>
    </row>
    <row r="158" spans="1:9" s="40" customFormat="1" x14ac:dyDescent="0.25">
      <c r="A158" s="39"/>
      <c r="B158" s="39"/>
      <c r="G158" s="79"/>
      <c r="I158" s="55"/>
    </row>
    <row r="159" spans="1:9" s="40" customFormat="1" x14ac:dyDescent="0.25">
      <c r="A159" s="39"/>
      <c r="B159" s="39"/>
      <c r="G159" s="79"/>
      <c r="I159" s="55"/>
    </row>
    <row r="160" spans="1:9" s="40" customFormat="1" x14ac:dyDescent="0.25">
      <c r="A160" s="39"/>
      <c r="B160" s="39"/>
      <c r="G160" s="79"/>
      <c r="I160" s="55"/>
    </row>
    <row r="161" spans="1:9" s="40" customFormat="1" x14ac:dyDescent="0.25">
      <c r="A161" s="39"/>
      <c r="B161" s="39"/>
      <c r="G161" s="79"/>
      <c r="I161" s="55"/>
    </row>
    <row r="162" spans="1:9" s="40" customFormat="1" x14ac:dyDescent="0.25">
      <c r="A162" s="39"/>
      <c r="B162" s="39"/>
      <c r="G162" s="79"/>
      <c r="I162" s="55"/>
    </row>
    <row r="163" spans="1:9" s="40" customFormat="1" x14ac:dyDescent="0.25">
      <c r="A163" s="39"/>
      <c r="B163" s="39"/>
      <c r="G163" s="79"/>
      <c r="I163" s="55"/>
    </row>
    <row r="164" spans="1:9" s="40" customFormat="1" x14ac:dyDescent="0.25">
      <c r="A164" s="39"/>
      <c r="B164" s="39"/>
      <c r="G164" s="79"/>
      <c r="I164" s="55"/>
    </row>
    <row r="165" spans="1:9" s="40" customFormat="1" x14ac:dyDescent="0.25">
      <c r="A165" s="39"/>
      <c r="B165" s="39"/>
      <c r="G165" s="79"/>
      <c r="I165" s="55"/>
    </row>
    <row r="166" spans="1:9" s="40" customFormat="1" x14ac:dyDescent="0.25">
      <c r="A166" s="39"/>
      <c r="B166" s="39"/>
      <c r="G166" s="79"/>
      <c r="I166" s="55"/>
    </row>
    <row r="167" spans="1:9" s="40" customFormat="1" x14ac:dyDescent="0.25">
      <c r="A167" s="39"/>
      <c r="B167" s="39"/>
      <c r="G167" s="79"/>
      <c r="I167" s="55"/>
    </row>
    <row r="168" spans="1:9" s="40" customFormat="1" x14ac:dyDescent="0.25">
      <c r="A168" s="39"/>
      <c r="B168" s="39"/>
      <c r="G168" s="79"/>
      <c r="I168" s="55"/>
    </row>
    <row r="169" spans="1:9" s="40" customFormat="1" x14ac:dyDescent="0.25">
      <c r="A169" s="39"/>
      <c r="B169" s="39"/>
      <c r="G169" s="79"/>
      <c r="I169" s="55"/>
    </row>
    <row r="170" spans="1:9" s="40" customFormat="1" x14ac:dyDescent="0.25">
      <c r="G170" s="79"/>
      <c r="I170" s="55"/>
    </row>
    <row r="171" spans="1:9" s="40" customFormat="1" x14ac:dyDescent="0.25">
      <c r="G171" s="79"/>
      <c r="I171" s="55"/>
    </row>
    <row r="172" spans="1:9" s="40" customFormat="1" x14ac:dyDescent="0.25">
      <c r="G172" s="79"/>
      <c r="I172" s="55"/>
    </row>
  </sheetData>
  <mergeCells count="6">
    <mergeCell ref="A7:I7"/>
    <mergeCell ref="A1:I1"/>
    <mergeCell ref="A2:I2"/>
    <mergeCell ref="A3:I3"/>
    <mergeCell ref="A5:I5"/>
    <mergeCell ref="A6:I6"/>
  </mergeCells>
  <pageMargins left="0.95" right="0.5" top="1" bottom="0.8" header="0.3" footer="0.3"/>
  <pageSetup scale="9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1"/>
  <sheetViews>
    <sheetView tabSelected="1" topLeftCell="A97" workbookViewId="0">
      <selection activeCell="E111" sqref="E111"/>
    </sheetView>
  </sheetViews>
  <sheetFormatPr defaultRowHeight="15" x14ac:dyDescent="0.25"/>
  <cols>
    <col min="1" max="1" width="2.5703125" style="20" customWidth="1"/>
    <col min="2" max="2" width="1.85546875" style="20" customWidth="1"/>
    <col min="3" max="3" width="1.42578125" style="20" customWidth="1"/>
    <col min="4" max="4" width="1.7109375" style="20" customWidth="1"/>
    <col min="5" max="5" width="63.28515625" style="20" customWidth="1"/>
    <col min="6" max="6" width="18.7109375" style="20" customWidth="1"/>
    <col min="7" max="7" width="9.85546875" customWidth="1"/>
    <col min="8" max="8" width="11.5703125" customWidth="1"/>
  </cols>
  <sheetData>
    <row r="2" spans="1:6" x14ac:dyDescent="0.25">
      <c r="A2" s="176" t="s">
        <v>16</v>
      </c>
      <c r="B2" s="176"/>
      <c r="C2" s="176"/>
      <c r="D2" s="176"/>
      <c r="E2" s="176"/>
      <c r="F2" s="176"/>
    </row>
    <row r="3" spans="1:6" x14ac:dyDescent="0.25">
      <c r="A3" s="176" t="s">
        <v>17</v>
      </c>
      <c r="B3" s="176"/>
      <c r="C3" s="176"/>
      <c r="D3" s="176"/>
      <c r="E3" s="176"/>
      <c r="F3" s="176"/>
    </row>
    <row r="4" spans="1:6" x14ac:dyDescent="0.25">
      <c r="A4" s="176" t="s">
        <v>0</v>
      </c>
      <c r="B4" s="176"/>
      <c r="C4" s="176"/>
      <c r="D4" s="176"/>
      <c r="E4" s="176"/>
      <c r="F4" s="176"/>
    </row>
    <row r="5" spans="1:6" x14ac:dyDescent="0.25">
      <c r="A5" s="114"/>
      <c r="B5" s="114"/>
      <c r="C5" s="114"/>
      <c r="D5" s="114"/>
      <c r="E5" s="114"/>
      <c r="F5" s="114"/>
    </row>
    <row r="6" spans="1:6" x14ac:dyDescent="0.25">
      <c r="A6" s="176" t="s">
        <v>254</v>
      </c>
      <c r="B6" s="176"/>
      <c r="C6" s="176"/>
      <c r="D6" s="176"/>
      <c r="E6" s="176"/>
      <c r="F6" s="176"/>
    </row>
    <row r="7" spans="1:6" x14ac:dyDescent="0.25">
      <c r="A7" s="176" t="s">
        <v>18</v>
      </c>
      <c r="B7" s="176"/>
      <c r="C7" s="176"/>
      <c r="D7" s="176"/>
      <c r="E7" s="176"/>
      <c r="F7" s="176"/>
    </row>
    <row r="8" spans="1:6" x14ac:dyDescent="0.25">
      <c r="A8" s="176" t="s">
        <v>344</v>
      </c>
      <c r="B8" s="176"/>
      <c r="C8" s="176"/>
      <c r="D8" s="176"/>
      <c r="E8" s="176"/>
      <c r="F8" s="176"/>
    </row>
    <row r="9" spans="1:6" ht="15.75" thickBot="1" x14ac:dyDescent="0.3">
      <c r="A9" s="24"/>
      <c r="B9" s="101"/>
      <c r="C9" s="101"/>
      <c r="D9" s="101"/>
      <c r="E9" s="101"/>
      <c r="F9" s="101"/>
    </row>
    <row r="10" spans="1:6" x14ac:dyDescent="0.25">
      <c r="A10" s="104"/>
      <c r="B10" s="105"/>
      <c r="C10" s="105"/>
      <c r="D10" s="105"/>
      <c r="E10" s="105"/>
      <c r="F10" s="106">
        <v>2017</v>
      </c>
    </row>
    <row r="11" spans="1:6" x14ac:dyDescent="0.25">
      <c r="A11" s="64" t="s">
        <v>22</v>
      </c>
      <c r="B11" s="30"/>
      <c r="C11" s="30"/>
      <c r="D11" s="30"/>
      <c r="E11" s="30"/>
      <c r="F11" s="72"/>
    </row>
    <row r="12" spans="1:6" x14ac:dyDescent="0.25">
      <c r="A12" s="29"/>
      <c r="B12" s="30" t="s">
        <v>23</v>
      </c>
      <c r="C12" s="30"/>
      <c r="D12" s="30"/>
      <c r="E12" s="30"/>
      <c r="F12" s="66"/>
    </row>
    <row r="13" spans="1:6" x14ac:dyDescent="0.25">
      <c r="A13" s="29"/>
      <c r="B13" s="30"/>
      <c r="C13" s="30" t="s">
        <v>24</v>
      </c>
      <c r="D13" s="30"/>
      <c r="E13" s="30"/>
      <c r="F13" s="66">
        <v>2290224.0500000003</v>
      </c>
    </row>
    <row r="14" spans="1:6" x14ac:dyDescent="0.25">
      <c r="A14" s="29"/>
      <c r="B14" s="30"/>
      <c r="C14" s="30"/>
      <c r="D14" s="30" t="s">
        <v>25</v>
      </c>
      <c r="E14" s="30"/>
      <c r="F14" s="66">
        <v>-266773.08999999997</v>
      </c>
    </row>
    <row r="15" spans="1:6" x14ac:dyDescent="0.25">
      <c r="A15" s="29"/>
      <c r="B15" s="30"/>
      <c r="C15" s="103" t="s">
        <v>158</v>
      </c>
      <c r="D15" s="30"/>
      <c r="E15" s="30"/>
      <c r="F15" s="66">
        <v>183616.31</v>
      </c>
    </row>
    <row r="16" spans="1:6" x14ac:dyDescent="0.25">
      <c r="A16" s="29"/>
      <c r="B16" s="30"/>
      <c r="C16" s="30" t="s">
        <v>26</v>
      </c>
      <c r="D16" s="30"/>
      <c r="E16" s="30"/>
      <c r="F16" s="107">
        <f>SUM(F13:F15)</f>
        <v>2207067.2700000005</v>
      </c>
    </row>
    <row r="17" spans="1:6" x14ac:dyDescent="0.25">
      <c r="A17" s="64" t="s">
        <v>27</v>
      </c>
      <c r="B17" s="30"/>
      <c r="C17" s="30"/>
      <c r="D17" s="30"/>
      <c r="E17" s="30"/>
      <c r="F17" s="66"/>
    </row>
    <row r="18" spans="1:6" x14ac:dyDescent="0.25">
      <c r="A18" s="29"/>
      <c r="B18" s="33" t="s">
        <v>28</v>
      </c>
      <c r="C18" s="30"/>
      <c r="D18" s="30"/>
      <c r="E18" s="30"/>
      <c r="F18" s="66"/>
    </row>
    <row r="19" spans="1:6" x14ac:dyDescent="0.25">
      <c r="A19" s="29"/>
      <c r="B19" s="30"/>
      <c r="C19" s="30" t="s">
        <v>29</v>
      </c>
      <c r="D19" s="30"/>
      <c r="E19" s="30"/>
      <c r="F19" s="107">
        <v>0</v>
      </c>
    </row>
    <row r="20" spans="1:6" x14ac:dyDescent="0.25">
      <c r="A20" s="29"/>
      <c r="B20" s="33" t="s">
        <v>30</v>
      </c>
      <c r="C20" s="30"/>
      <c r="D20" s="30"/>
      <c r="E20" s="30"/>
      <c r="F20" s="66"/>
    </row>
    <row r="21" spans="1:6" x14ac:dyDescent="0.25">
      <c r="A21" s="29"/>
      <c r="B21" s="30"/>
      <c r="C21" s="30" t="s">
        <v>31</v>
      </c>
      <c r="D21" s="30"/>
      <c r="E21" s="30"/>
      <c r="F21" s="69">
        <v>2392.02</v>
      </c>
    </row>
    <row r="22" spans="1:6" x14ac:dyDescent="0.25">
      <c r="A22" s="29"/>
      <c r="B22" s="30"/>
      <c r="C22" s="30" t="s">
        <v>32</v>
      </c>
      <c r="D22" s="30"/>
      <c r="E22" s="30"/>
      <c r="F22" s="107">
        <f>SUM(F21)</f>
        <v>2392.02</v>
      </c>
    </row>
    <row r="23" spans="1:6" x14ac:dyDescent="0.25">
      <c r="A23" s="29"/>
      <c r="B23" s="33" t="s">
        <v>33</v>
      </c>
      <c r="C23" s="30"/>
      <c r="D23" s="30"/>
      <c r="E23" s="30"/>
      <c r="F23" s="66"/>
    </row>
    <row r="24" spans="1:6" x14ac:dyDescent="0.25">
      <c r="A24" s="29"/>
      <c r="B24" s="30"/>
      <c r="C24" s="30"/>
      <c r="D24" s="30" t="s">
        <v>34</v>
      </c>
      <c r="E24" s="30"/>
      <c r="F24" s="66">
        <v>0</v>
      </c>
    </row>
    <row r="25" spans="1:6" x14ac:dyDescent="0.25">
      <c r="A25" s="29"/>
      <c r="B25" s="30"/>
      <c r="C25" s="30" t="s">
        <v>35</v>
      </c>
      <c r="D25" s="30"/>
      <c r="E25" s="30"/>
      <c r="F25" s="68"/>
    </row>
    <row r="26" spans="1:6" x14ac:dyDescent="0.25">
      <c r="A26" s="29"/>
      <c r="B26" s="30"/>
      <c r="C26" s="30"/>
      <c r="D26" s="30" t="s">
        <v>36</v>
      </c>
      <c r="E26" s="30"/>
      <c r="F26" s="66">
        <v>0</v>
      </c>
    </row>
    <row r="27" spans="1:6" x14ac:dyDescent="0.25">
      <c r="A27" s="29"/>
      <c r="B27" s="30"/>
      <c r="C27" s="30" t="s">
        <v>37</v>
      </c>
      <c r="D27" s="30"/>
      <c r="E27" s="30"/>
      <c r="F27" s="107">
        <v>0</v>
      </c>
    </row>
    <row r="28" spans="1:6" x14ac:dyDescent="0.25">
      <c r="A28" s="29"/>
      <c r="B28" s="33" t="s">
        <v>38</v>
      </c>
      <c r="C28" s="30"/>
      <c r="D28" s="30"/>
      <c r="E28" s="30"/>
      <c r="F28" s="66"/>
    </row>
    <row r="29" spans="1:6" x14ac:dyDescent="0.25">
      <c r="A29" s="29"/>
      <c r="B29" s="30"/>
      <c r="C29" s="30" t="s">
        <v>39</v>
      </c>
      <c r="D29" s="30"/>
      <c r="E29" s="30"/>
      <c r="F29" s="66">
        <v>0</v>
      </c>
    </row>
    <row r="30" spans="1:6" ht="15.75" thickBot="1" x14ac:dyDescent="0.3">
      <c r="A30" s="29"/>
      <c r="B30" s="33" t="s">
        <v>40</v>
      </c>
      <c r="C30" s="30"/>
      <c r="D30" s="30"/>
      <c r="E30" s="30"/>
      <c r="F30" s="108">
        <v>2209459.2900000005</v>
      </c>
    </row>
    <row r="31" spans="1:6" x14ac:dyDescent="0.25">
      <c r="A31" s="64" t="s">
        <v>41</v>
      </c>
      <c r="B31" s="30"/>
      <c r="C31" s="30"/>
      <c r="D31" s="30"/>
      <c r="E31" s="30"/>
      <c r="F31" s="66"/>
    </row>
    <row r="32" spans="1:6" x14ac:dyDescent="0.25">
      <c r="A32" s="29"/>
      <c r="B32" s="33" t="s">
        <v>42</v>
      </c>
      <c r="C32" s="30"/>
      <c r="D32" s="30"/>
      <c r="E32" s="30"/>
      <c r="F32" s="66"/>
    </row>
    <row r="33" spans="1:6" x14ac:dyDescent="0.25">
      <c r="A33" s="29"/>
      <c r="B33" s="30"/>
      <c r="C33" s="30" t="s">
        <v>43</v>
      </c>
      <c r="D33" s="30"/>
      <c r="E33" s="30"/>
      <c r="F33" s="107">
        <v>0</v>
      </c>
    </row>
    <row r="34" spans="1:6" x14ac:dyDescent="0.25">
      <c r="A34" s="29"/>
      <c r="B34" s="33" t="s">
        <v>44</v>
      </c>
      <c r="C34" s="30"/>
      <c r="D34" s="30"/>
      <c r="E34" s="30"/>
      <c r="F34" s="66"/>
    </row>
    <row r="35" spans="1:6" x14ac:dyDescent="0.25">
      <c r="A35" s="29"/>
      <c r="B35" s="30"/>
      <c r="C35" s="33" t="s">
        <v>45</v>
      </c>
      <c r="D35" s="30"/>
      <c r="E35" s="30"/>
      <c r="F35" s="66"/>
    </row>
    <row r="36" spans="1:6" x14ac:dyDescent="0.25">
      <c r="A36" s="29"/>
      <c r="B36" s="30"/>
      <c r="C36" s="30"/>
      <c r="D36" s="30" t="s">
        <v>46</v>
      </c>
      <c r="E36" s="30"/>
      <c r="F36" s="63">
        <v>0</v>
      </c>
    </row>
    <row r="37" spans="1:6" x14ac:dyDescent="0.25">
      <c r="A37" s="29"/>
      <c r="B37" s="30"/>
      <c r="C37" s="33" t="s">
        <v>47</v>
      </c>
      <c r="D37" s="30"/>
      <c r="E37" s="30"/>
      <c r="F37" s="66"/>
    </row>
    <row r="38" spans="1:6" x14ac:dyDescent="0.25">
      <c r="A38" s="29"/>
      <c r="B38" s="30"/>
      <c r="C38" s="30"/>
      <c r="D38" s="30" t="s">
        <v>48</v>
      </c>
      <c r="E38" s="30"/>
      <c r="F38" s="63">
        <v>60000</v>
      </c>
    </row>
    <row r="39" spans="1:6" x14ac:dyDescent="0.25">
      <c r="A39" s="29"/>
      <c r="B39" s="30"/>
      <c r="C39" s="33" t="s">
        <v>49</v>
      </c>
      <c r="D39" s="30"/>
      <c r="E39" s="30"/>
      <c r="F39" s="66"/>
    </row>
    <row r="40" spans="1:6" x14ac:dyDescent="0.25">
      <c r="A40" s="29"/>
      <c r="B40" s="30"/>
      <c r="C40" s="30"/>
      <c r="D40" s="30" t="s">
        <v>50</v>
      </c>
      <c r="E40" s="30"/>
      <c r="F40" s="66">
        <v>0</v>
      </c>
    </row>
    <row r="41" spans="1:6" x14ac:dyDescent="0.25">
      <c r="A41" s="29"/>
      <c r="B41" s="30"/>
      <c r="C41" s="30"/>
      <c r="D41" s="30" t="s">
        <v>51</v>
      </c>
      <c r="E41" s="30"/>
      <c r="F41" s="66">
        <v>0</v>
      </c>
    </row>
    <row r="42" spans="1:6" x14ac:dyDescent="0.25">
      <c r="A42" s="29"/>
      <c r="B42" s="30"/>
      <c r="C42" s="30"/>
      <c r="D42" s="32" t="s">
        <v>52</v>
      </c>
      <c r="E42" s="30"/>
      <c r="F42" s="63">
        <v>76895</v>
      </c>
    </row>
    <row r="43" spans="1:6" x14ac:dyDescent="0.25">
      <c r="A43" s="29"/>
      <c r="B43" s="30"/>
      <c r="C43" s="30"/>
      <c r="D43" s="30" t="s">
        <v>53</v>
      </c>
      <c r="E43" s="30"/>
      <c r="F43" s="69">
        <v>76895</v>
      </c>
    </row>
    <row r="44" spans="1:6" x14ac:dyDescent="0.25">
      <c r="A44" s="29"/>
      <c r="B44" s="30"/>
      <c r="C44" s="33" t="s">
        <v>54</v>
      </c>
      <c r="D44" s="30"/>
      <c r="E44" s="30"/>
      <c r="F44" s="66"/>
    </row>
    <row r="45" spans="1:6" x14ac:dyDescent="0.25">
      <c r="A45" s="29"/>
      <c r="B45" s="30"/>
      <c r="C45" s="30"/>
      <c r="D45" s="30" t="s">
        <v>55</v>
      </c>
      <c r="E45" s="30"/>
      <c r="F45" s="63">
        <v>0</v>
      </c>
    </row>
    <row r="46" spans="1:6" x14ac:dyDescent="0.25">
      <c r="A46" s="29"/>
      <c r="B46" s="30"/>
      <c r="C46" s="33" t="s">
        <v>56</v>
      </c>
      <c r="D46" s="30"/>
      <c r="E46" s="30"/>
      <c r="F46" s="66"/>
    </row>
    <row r="47" spans="1:6" x14ac:dyDescent="0.25">
      <c r="A47" s="29"/>
      <c r="B47" s="30"/>
      <c r="C47" s="30"/>
      <c r="D47" s="30" t="s">
        <v>57</v>
      </c>
      <c r="E47" s="30"/>
      <c r="F47" s="66">
        <v>0</v>
      </c>
    </row>
    <row r="48" spans="1:6" x14ac:dyDescent="0.25">
      <c r="A48" s="29"/>
      <c r="B48" s="30"/>
      <c r="C48" s="30"/>
      <c r="D48" s="30" t="s">
        <v>58</v>
      </c>
      <c r="E48" s="30"/>
      <c r="F48" s="63">
        <v>0</v>
      </c>
    </row>
    <row r="49" spans="1:6" x14ac:dyDescent="0.25">
      <c r="A49" s="29"/>
      <c r="B49" s="30"/>
      <c r="C49" s="33" t="s">
        <v>59</v>
      </c>
      <c r="D49" s="30"/>
      <c r="E49" s="30"/>
      <c r="F49" s="63">
        <v>0</v>
      </c>
    </row>
    <row r="50" spans="1:6" x14ac:dyDescent="0.25">
      <c r="A50" s="29"/>
      <c r="B50" s="30"/>
      <c r="C50" s="33" t="s">
        <v>60</v>
      </c>
      <c r="D50" s="30"/>
      <c r="E50" s="30"/>
      <c r="F50" s="66"/>
    </row>
    <row r="51" spans="1:6" x14ac:dyDescent="0.25">
      <c r="A51" s="29"/>
      <c r="B51" s="30"/>
      <c r="C51" s="30"/>
      <c r="D51" s="32" t="s">
        <v>61</v>
      </c>
      <c r="E51" s="30"/>
      <c r="F51" s="66">
        <v>0</v>
      </c>
    </row>
    <row r="52" spans="1:6" x14ac:dyDescent="0.25">
      <c r="A52" s="29"/>
      <c r="B52" s="30"/>
      <c r="C52" s="30"/>
      <c r="D52" s="32" t="s">
        <v>62</v>
      </c>
      <c r="E52" s="30"/>
      <c r="F52" s="66">
        <v>0</v>
      </c>
    </row>
    <row r="53" spans="1:6" x14ac:dyDescent="0.25">
      <c r="A53" s="29"/>
      <c r="B53" s="30"/>
      <c r="C53" s="30"/>
      <c r="D53" s="32" t="s">
        <v>62</v>
      </c>
      <c r="E53" s="30"/>
      <c r="F53" s="66">
        <v>0</v>
      </c>
    </row>
    <row r="54" spans="1:6" x14ac:dyDescent="0.25">
      <c r="A54" s="29"/>
      <c r="B54" s="30"/>
      <c r="C54" s="30"/>
      <c r="D54" s="32" t="s">
        <v>63</v>
      </c>
      <c r="E54" s="30"/>
      <c r="F54" s="63">
        <v>0</v>
      </c>
    </row>
    <row r="55" spans="1:6" x14ac:dyDescent="0.25">
      <c r="A55" s="29"/>
      <c r="B55" s="30"/>
      <c r="C55" s="30"/>
      <c r="D55" s="30" t="s">
        <v>334</v>
      </c>
      <c r="E55" s="30"/>
      <c r="F55" s="109">
        <v>0</v>
      </c>
    </row>
    <row r="56" spans="1:6" x14ac:dyDescent="0.25">
      <c r="A56" s="29"/>
      <c r="B56" s="30"/>
      <c r="C56" s="33" t="s">
        <v>335</v>
      </c>
      <c r="D56" s="30"/>
      <c r="E56" s="30"/>
      <c r="F56" s="66"/>
    </row>
    <row r="57" spans="1:6" x14ac:dyDescent="0.25">
      <c r="A57" s="29"/>
      <c r="B57" s="30"/>
      <c r="C57" s="30"/>
      <c r="D57" s="32" t="s">
        <v>333</v>
      </c>
      <c r="E57" s="30"/>
      <c r="F57" s="63">
        <v>0</v>
      </c>
    </row>
    <row r="58" spans="1:6" x14ac:dyDescent="0.25">
      <c r="A58" s="29"/>
      <c r="B58" s="30"/>
      <c r="C58" s="30"/>
      <c r="D58" s="30" t="s">
        <v>336</v>
      </c>
      <c r="E58" s="30"/>
      <c r="F58" s="63">
        <v>0</v>
      </c>
    </row>
    <row r="59" spans="1:6" x14ac:dyDescent="0.25">
      <c r="A59" s="29"/>
      <c r="B59" s="30"/>
      <c r="C59" s="33" t="s">
        <v>65</v>
      </c>
      <c r="D59" s="30"/>
      <c r="E59" s="30"/>
      <c r="F59" s="66">
        <v>0</v>
      </c>
    </row>
    <row r="60" spans="1:6" x14ac:dyDescent="0.25">
      <c r="A60" s="29"/>
      <c r="B60" s="30"/>
      <c r="C60" s="30"/>
      <c r="D60" s="32" t="s">
        <v>66</v>
      </c>
      <c r="E60" s="30"/>
      <c r="F60" s="66">
        <v>0</v>
      </c>
    </row>
    <row r="61" spans="1:6" x14ac:dyDescent="0.25">
      <c r="A61" s="29"/>
      <c r="B61" s="30"/>
      <c r="C61" s="30"/>
      <c r="D61" s="30" t="s">
        <v>65</v>
      </c>
      <c r="E61" s="30"/>
      <c r="F61" s="63">
        <v>0</v>
      </c>
    </row>
    <row r="62" spans="1:6" x14ac:dyDescent="0.25">
      <c r="A62" s="29"/>
      <c r="B62" s="30"/>
      <c r="C62" s="30"/>
      <c r="D62" s="30" t="s">
        <v>64</v>
      </c>
      <c r="E62" s="30"/>
      <c r="F62" s="110">
        <v>0</v>
      </c>
    </row>
    <row r="63" spans="1:6" ht="16.5" customHeight="1" x14ac:dyDescent="0.25">
      <c r="A63" s="29"/>
      <c r="B63" s="33" t="s">
        <v>67</v>
      </c>
      <c r="C63" s="30"/>
      <c r="D63" s="30"/>
      <c r="E63" s="30"/>
      <c r="F63" s="111">
        <v>136895</v>
      </c>
    </row>
    <row r="64" spans="1:6" x14ac:dyDescent="0.25">
      <c r="A64" s="29"/>
      <c r="B64" s="30"/>
      <c r="C64" s="30"/>
      <c r="D64" s="30"/>
      <c r="E64" s="30"/>
      <c r="F64" s="68"/>
    </row>
    <row r="65" spans="1:6" x14ac:dyDescent="0.25">
      <c r="A65" s="29"/>
      <c r="B65" s="33" t="s">
        <v>68</v>
      </c>
      <c r="C65" s="30"/>
      <c r="D65" s="30"/>
      <c r="E65" s="30"/>
      <c r="F65" s="68"/>
    </row>
    <row r="66" spans="1:6" x14ac:dyDescent="0.25">
      <c r="A66" s="29"/>
      <c r="B66" s="30"/>
      <c r="C66" s="30"/>
      <c r="D66" s="30" t="s">
        <v>69</v>
      </c>
      <c r="E66" s="30"/>
      <c r="F66" s="112"/>
    </row>
    <row r="67" spans="1:6" x14ac:dyDescent="0.25">
      <c r="A67" s="29"/>
      <c r="B67" s="30"/>
      <c r="C67" s="30"/>
      <c r="D67" s="30" t="s">
        <v>70</v>
      </c>
      <c r="E67" s="30"/>
      <c r="F67" s="113"/>
    </row>
    <row r="68" spans="1:6" x14ac:dyDescent="0.25">
      <c r="A68" s="29"/>
      <c r="B68" s="33" t="s">
        <v>71</v>
      </c>
      <c r="C68" s="33"/>
      <c r="D68" s="30"/>
      <c r="E68" s="30"/>
      <c r="F68" s="66"/>
    </row>
    <row r="69" spans="1:6" x14ac:dyDescent="0.25">
      <c r="A69" s="29"/>
      <c r="B69" s="33"/>
      <c r="C69" s="33" t="s">
        <v>72</v>
      </c>
      <c r="D69" s="30"/>
      <c r="E69" s="30"/>
      <c r="F69" s="66"/>
    </row>
    <row r="70" spans="1:6" x14ac:dyDescent="0.25">
      <c r="A70" s="29"/>
      <c r="B70" s="30"/>
      <c r="C70" s="30"/>
      <c r="D70" s="32" t="s">
        <v>73</v>
      </c>
      <c r="E70" s="30"/>
      <c r="F70" s="66">
        <v>52892.100000000006</v>
      </c>
    </row>
    <row r="71" spans="1:6" x14ac:dyDescent="0.25">
      <c r="A71" s="29"/>
      <c r="B71" s="30"/>
      <c r="C71" s="30"/>
      <c r="D71" s="32" t="s">
        <v>73</v>
      </c>
      <c r="E71" s="30"/>
      <c r="F71" s="66">
        <v>0</v>
      </c>
    </row>
    <row r="72" spans="1:6" x14ac:dyDescent="0.25">
      <c r="A72" s="29"/>
      <c r="B72" s="30"/>
      <c r="C72" s="30"/>
      <c r="D72" s="32" t="s">
        <v>74</v>
      </c>
      <c r="E72" s="30"/>
      <c r="F72" s="66">
        <v>29739.480000000003</v>
      </c>
    </row>
    <row r="73" spans="1:6" x14ac:dyDescent="0.25">
      <c r="A73" s="29"/>
      <c r="B73" s="30"/>
      <c r="C73" s="30"/>
      <c r="D73" s="32" t="s">
        <v>75</v>
      </c>
      <c r="E73" s="30"/>
      <c r="F73" s="66">
        <v>23531.790000000005</v>
      </c>
    </row>
    <row r="74" spans="1:6" ht="15.75" customHeight="1" x14ac:dyDescent="0.25">
      <c r="A74" s="29"/>
      <c r="B74" s="30"/>
      <c r="C74" s="30"/>
      <c r="D74" s="32" t="s">
        <v>74</v>
      </c>
      <c r="E74" s="30"/>
      <c r="F74" s="66">
        <v>0</v>
      </c>
    </row>
    <row r="75" spans="1:6" x14ac:dyDescent="0.25">
      <c r="A75" s="29"/>
      <c r="B75" s="30"/>
      <c r="C75" s="30"/>
      <c r="D75" s="32" t="s">
        <v>75</v>
      </c>
      <c r="E75" s="30"/>
      <c r="F75" s="66">
        <v>0</v>
      </c>
    </row>
    <row r="76" spans="1:6" ht="16.5" customHeight="1" x14ac:dyDescent="0.25">
      <c r="A76" s="29"/>
      <c r="B76" s="30"/>
      <c r="C76" s="30"/>
      <c r="D76" s="32" t="s">
        <v>74</v>
      </c>
      <c r="E76" s="30"/>
      <c r="F76" s="66">
        <v>0</v>
      </c>
    </row>
    <row r="77" spans="1:6" x14ac:dyDescent="0.25">
      <c r="A77" s="29"/>
      <c r="B77" s="30"/>
      <c r="C77" s="30"/>
      <c r="D77" s="32" t="s">
        <v>74</v>
      </c>
      <c r="E77" s="30"/>
      <c r="F77" s="66">
        <v>0</v>
      </c>
    </row>
    <row r="78" spans="1:6" x14ac:dyDescent="0.25">
      <c r="A78" s="29"/>
      <c r="B78" s="30"/>
      <c r="C78" s="30"/>
      <c r="D78" s="32" t="s">
        <v>76</v>
      </c>
      <c r="E78" s="30"/>
      <c r="F78" s="63">
        <v>8379.4500000000007</v>
      </c>
    </row>
    <row r="79" spans="1:6" x14ac:dyDescent="0.25">
      <c r="A79" s="29"/>
      <c r="B79" s="30"/>
      <c r="C79" s="30"/>
      <c r="D79" s="33" t="s">
        <v>77</v>
      </c>
      <c r="E79" s="30"/>
      <c r="F79" s="110">
        <v>114542.82000000002</v>
      </c>
    </row>
    <row r="80" spans="1:6" x14ac:dyDescent="0.25">
      <c r="A80" s="29"/>
      <c r="B80" s="33" t="s">
        <v>329</v>
      </c>
      <c r="C80" s="33"/>
      <c r="D80" s="30"/>
      <c r="E80" s="30"/>
      <c r="F80" s="110">
        <v>114542.82000000002</v>
      </c>
    </row>
    <row r="81" spans="1:6" ht="15.75" thickBot="1" x14ac:dyDescent="0.3">
      <c r="A81" s="64" t="s">
        <v>78</v>
      </c>
      <c r="B81" s="30"/>
      <c r="C81" s="30"/>
      <c r="D81" s="30"/>
      <c r="E81" s="30"/>
      <c r="F81" s="108">
        <v>251437.82</v>
      </c>
    </row>
    <row r="82" spans="1:6" x14ac:dyDescent="0.25">
      <c r="A82" s="29"/>
      <c r="B82" s="30"/>
      <c r="C82" s="30"/>
      <c r="D82" s="30"/>
      <c r="E82" s="30"/>
      <c r="F82" s="66"/>
    </row>
    <row r="83" spans="1:6" ht="15.75" thickBot="1" x14ac:dyDescent="0.3">
      <c r="A83" s="64" t="s">
        <v>79</v>
      </c>
      <c r="B83" s="30"/>
      <c r="C83" s="30"/>
      <c r="D83" s="30"/>
      <c r="E83" s="30"/>
      <c r="F83" s="67">
        <v>1958021.4700000004</v>
      </c>
    </row>
    <row r="84" spans="1:6" x14ac:dyDescent="0.25">
      <c r="A84" s="29"/>
      <c r="B84" s="30"/>
      <c r="C84" s="30"/>
      <c r="D84" s="30"/>
      <c r="E84" s="30"/>
      <c r="F84" s="66"/>
    </row>
    <row r="85" spans="1:6" x14ac:dyDescent="0.25">
      <c r="A85" s="29"/>
      <c r="B85" s="33" t="s">
        <v>80</v>
      </c>
      <c r="C85" s="30"/>
      <c r="D85" s="30"/>
      <c r="E85" s="30"/>
      <c r="F85" s="66"/>
    </row>
    <row r="86" spans="1:6" ht="12.75" customHeight="1" x14ac:dyDescent="0.25">
      <c r="A86" s="29"/>
      <c r="B86" s="30"/>
      <c r="C86" s="30"/>
      <c r="D86" s="30" t="s">
        <v>81</v>
      </c>
      <c r="E86" s="30"/>
      <c r="F86" s="66">
        <v>0</v>
      </c>
    </row>
    <row r="87" spans="1:6" x14ac:dyDescent="0.25">
      <c r="A87" s="29"/>
      <c r="B87" s="30"/>
      <c r="C87" s="30"/>
      <c r="D87" s="30" t="s">
        <v>82</v>
      </c>
      <c r="E87" s="30"/>
      <c r="F87" s="66">
        <v>0</v>
      </c>
    </row>
    <row r="88" spans="1:6" x14ac:dyDescent="0.25">
      <c r="A88" s="29"/>
      <c r="B88" s="30"/>
      <c r="C88" s="30"/>
      <c r="D88" s="30" t="s">
        <v>83</v>
      </c>
      <c r="E88" s="30"/>
      <c r="F88" s="66">
        <v>0</v>
      </c>
    </row>
    <row r="89" spans="1:6" x14ac:dyDescent="0.25">
      <c r="A89" s="29"/>
      <c r="B89" s="30"/>
      <c r="C89" s="30"/>
      <c r="D89" s="30" t="s">
        <v>84</v>
      </c>
      <c r="E89" s="30"/>
      <c r="F89" s="63">
        <v>0</v>
      </c>
    </row>
    <row r="90" spans="1:6" x14ac:dyDescent="0.25">
      <c r="A90" s="29"/>
      <c r="B90" s="30"/>
      <c r="C90" s="30" t="s">
        <v>85</v>
      </c>
      <c r="D90" s="30"/>
      <c r="E90" s="30"/>
      <c r="F90" s="107">
        <v>0</v>
      </c>
    </row>
    <row r="91" spans="1:6" x14ac:dyDescent="0.25">
      <c r="A91" s="29"/>
      <c r="B91" s="33" t="s">
        <v>86</v>
      </c>
      <c r="C91" s="30"/>
      <c r="D91" s="30"/>
      <c r="E91" s="30"/>
      <c r="F91" s="107">
        <v>0</v>
      </c>
    </row>
    <row r="92" spans="1:6" x14ac:dyDescent="0.25">
      <c r="A92" s="29"/>
      <c r="B92" s="30"/>
      <c r="C92" s="30"/>
      <c r="D92" s="30"/>
      <c r="E92" s="30"/>
      <c r="F92" s="66"/>
    </row>
    <row r="93" spans="1:6" x14ac:dyDescent="0.25">
      <c r="A93" s="29"/>
      <c r="B93" s="33" t="s">
        <v>87</v>
      </c>
      <c r="C93" s="30"/>
      <c r="D93" s="30"/>
      <c r="E93" s="30"/>
      <c r="F93" s="66"/>
    </row>
    <row r="94" spans="1:6" x14ac:dyDescent="0.25">
      <c r="A94" s="29"/>
      <c r="B94" s="30"/>
      <c r="C94" s="33" t="s">
        <v>88</v>
      </c>
      <c r="D94" s="30"/>
      <c r="E94" s="30"/>
      <c r="F94" s="68"/>
    </row>
    <row r="95" spans="1:6" x14ac:dyDescent="0.25">
      <c r="A95" s="29"/>
      <c r="B95" s="30"/>
      <c r="C95" s="33" t="s">
        <v>38</v>
      </c>
      <c r="D95" s="30"/>
      <c r="E95" s="30"/>
      <c r="F95" s="68"/>
    </row>
    <row r="96" spans="1:6" x14ac:dyDescent="0.25">
      <c r="A96" s="29"/>
      <c r="B96" s="30"/>
      <c r="C96" s="33" t="s">
        <v>89</v>
      </c>
      <c r="D96" s="30"/>
      <c r="E96" s="30"/>
      <c r="F96" s="68"/>
    </row>
    <row r="97" spans="1:6" x14ac:dyDescent="0.25">
      <c r="A97" s="29"/>
      <c r="B97" s="30"/>
      <c r="C97" s="30"/>
      <c r="D97" s="30" t="s">
        <v>90</v>
      </c>
      <c r="E97" s="30"/>
      <c r="F97" s="69">
        <v>0</v>
      </c>
    </row>
    <row r="98" spans="1:6" x14ac:dyDescent="0.25">
      <c r="A98" s="29"/>
      <c r="B98" s="30"/>
      <c r="C98" s="30"/>
      <c r="D98" s="30" t="s">
        <v>91</v>
      </c>
      <c r="E98" s="30"/>
      <c r="F98" s="66">
        <v>0</v>
      </c>
    </row>
    <row r="99" spans="1:6" x14ac:dyDescent="0.25">
      <c r="A99" s="29"/>
      <c r="B99" s="30"/>
      <c r="C99" s="30"/>
      <c r="D99" s="30"/>
      <c r="E99" s="30"/>
      <c r="F99" s="66"/>
    </row>
    <row r="100" spans="1:6" ht="15.75" thickBot="1" x14ac:dyDescent="0.3">
      <c r="A100" s="64" t="s">
        <v>92</v>
      </c>
      <c r="B100" s="30"/>
      <c r="C100" s="30"/>
      <c r="D100" s="30"/>
      <c r="E100" s="30"/>
      <c r="F100" s="70">
        <v>1958021.4700000004</v>
      </c>
    </row>
    <row r="101" spans="1:6" ht="16.5" thickTop="1" thickBot="1" x14ac:dyDescent="0.3">
      <c r="A101" s="65"/>
      <c r="B101" s="27"/>
      <c r="C101" s="27"/>
      <c r="D101" s="27"/>
      <c r="E101" s="27"/>
      <c r="F101" s="71"/>
    </row>
    <row r="102" spans="1:6" x14ac:dyDescent="0.25">
      <c r="A102" s="30"/>
      <c r="B102" s="30"/>
      <c r="C102" s="30"/>
      <c r="D102" s="30"/>
      <c r="E102" s="30"/>
      <c r="F102" s="19"/>
    </row>
    <row r="103" spans="1:6" x14ac:dyDescent="0.25">
      <c r="A103" s="30"/>
      <c r="B103" s="30"/>
      <c r="C103" s="30"/>
      <c r="D103" s="30"/>
      <c r="E103" s="30"/>
      <c r="F103" s="19"/>
    </row>
    <row r="104" spans="1:6" x14ac:dyDescent="0.25">
      <c r="A104" s="30"/>
      <c r="B104" s="30"/>
      <c r="C104" s="30"/>
      <c r="D104" s="30"/>
      <c r="E104" s="102" t="s">
        <v>13</v>
      </c>
      <c r="F104" s="19"/>
    </row>
    <row r="105" spans="1:6" x14ac:dyDescent="0.25">
      <c r="A105" s="30"/>
      <c r="B105" s="30"/>
      <c r="C105" s="30"/>
      <c r="D105" s="30"/>
      <c r="E105" s="145"/>
      <c r="F105" s="19"/>
    </row>
    <row r="106" spans="1:6" x14ac:dyDescent="0.25">
      <c r="A106" s="30"/>
      <c r="B106" s="30"/>
      <c r="C106" s="30"/>
      <c r="D106" s="30"/>
      <c r="E106" s="102" t="s">
        <v>372</v>
      </c>
      <c r="F106" s="19"/>
    </row>
    <row r="107" spans="1:6" x14ac:dyDescent="0.25">
      <c r="A107" s="30"/>
      <c r="B107" s="30"/>
      <c r="C107" s="30"/>
      <c r="D107" s="30"/>
      <c r="E107" s="23" t="s">
        <v>14</v>
      </c>
      <c r="F107" s="19"/>
    </row>
    <row r="108" spans="1:6" x14ac:dyDescent="0.25">
      <c r="A108" s="30"/>
      <c r="B108" s="30"/>
      <c r="C108" s="30"/>
      <c r="D108" s="30"/>
      <c r="E108" s="20" t="s">
        <v>15</v>
      </c>
      <c r="F108" s="19"/>
    </row>
    <row r="109" spans="1:6" x14ac:dyDescent="0.25">
      <c r="A109" s="30"/>
      <c r="B109" s="30"/>
      <c r="C109" s="30"/>
      <c r="D109" s="30"/>
      <c r="E109" s="30"/>
      <c r="F109" s="19"/>
    </row>
    <row r="110" spans="1:6" x14ac:dyDescent="0.25">
      <c r="A110" s="30"/>
      <c r="B110" s="30"/>
      <c r="C110" s="30"/>
      <c r="D110" s="30"/>
      <c r="E110" s="30"/>
      <c r="F110" s="19"/>
    </row>
    <row r="111" spans="1:6" x14ac:dyDescent="0.25">
      <c r="A111" s="30"/>
      <c r="B111" s="30"/>
      <c r="C111" s="30"/>
      <c r="D111" s="30"/>
      <c r="E111" s="30"/>
      <c r="F111" s="19"/>
    </row>
    <row r="112" spans="1:6" x14ac:dyDescent="0.25">
      <c r="E112" s="115"/>
      <c r="F112" s="22"/>
    </row>
    <row r="113" spans="1:6" x14ac:dyDescent="0.25">
      <c r="E113" s="20" t="s">
        <v>21</v>
      </c>
      <c r="F113" s="22"/>
    </row>
    <row r="114" spans="1:6" x14ac:dyDescent="0.25">
      <c r="E114" s="23" t="s">
        <v>330</v>
      </c>
      <c r="F114" s="22"/>
    </row>
    <row r="115" spans="1:6" x14ac:dyDescent="0.25">
      <c r="E115" s="20" t="s">
        <v>331</v>
      </c>
      <c r="F115" s="22"/>
    </row>
    <row r="116" spans="1:6" x14ac:dyDescent="0.25">
      <c r="F116" s="22"/>
    </row>
    <row r="117" spans="1:6" x14ac:dyDescent="0.25">
      <c r="F117" s="22"/>
    </row>
    <row r="118" spans="1:6" x14ac:dyDescent="0.25">
      <c r="F118" s="22"/>
    </row>
    <row r="119" spans="1:6" x14ac:dyDescent="0.25">
      <c r="F119" s="22"/>
    </row>
    <row r="120" spans="1:6" x14ac:dyDescent="0.25">
      <c r="F120" s="22"/>
    </row>
    <row r="121" spans="1:6" x14ac:dyDescent="0.25">
      <c r="F121" s="22"/>
    </row>
    <row r="122" spans="1:6" x14ac:dyDescent="0.25">
      <c r="F122" s="22"/>
    </row>
    <row r="125" spans="1:6" x14ac:dyDescent="0.25">
      <c r="A125"/>
      <c r="B125"/>
      <c r="C125"/>
      <c r="D125"/>
      <c r="E125"/>
      <c r="F125" s="22"/>
    </row>
    <row r="127" spans="1:6" x14ac:dyDescent="0.25">
      <c r="A127"/>
      <c r="B127"/>
      <c r="C127"/>
      <c r="D127"/>
      <c r="E127"/>
      <c r="F127" s="22"/>
    </row>
    <row r="128" spans="1:6" x14ac:dyDescent="0.25">
      <c r="A128"/>
      <c r="B128"/>
      <c r="C128"/>
      <c r="D128"/>
      <c r="E128"/>
      <c r="F128" s="22"/>
    </row>
    <row r="129" spans="1:6" x14ac:dyDescent="0.25">
      <c r="A129"/>
      <c r="B129"/>
      <c r="C129"/>
      <c r="D129"/>
      <c r="E129"/>
      <c r="F129" s="22"/>
    </row>
    <row r="130" spans="1:6" x14ac:dyDescent="0.25">
      <c r="A130"/>
      <c r="B130"/>
      <c r="C130"/>
      <c r="D130"/>
      <c r="E130"/>
      <c r="F130" s="22"/>
    </row>
    <row r="131" spans="1:6" x14ac:dyDescent="0.25">
      <c r="A131"/>
      <c r="B131"/>
      <c r="C131"/>
      <c r="D131"/>
      <c r="E131"/>
      <c r="F131" s="22"/>
    </row>
    <row r="132" spans="1:6" x14ac:dyDescent="0.25">
      <c r="A132"/>
      <c r="B132"/>
      <c r="C132"/>
      <c r="D132"/>
      <c r="E132"/>
      <c r="F132" s="22"/>
    </row>
    <row r="133" spans="1:6" x14ac:dyDescent="0.25">
      <c r="A133"/>
      <c r="B133"/>
      <c r="C133"/>
      <c r="D133"/>
      <c r="E133"/>
      <c r="F133" s="22"/>
    </row>
    <row r="134" spans="1:6" x14ac:dyDescent="0.25">
      <c r="A134"/>
      <c r="B134"/>
      <c r="C134"/>
      <c r="D134"/>
      <c r="E134"/>
      <c r="F134" s="22"/>
    </row>
    <row r="135" spans="1:6" x14ac:dyDescent="0.25">
      <c r="A135"/>
      <c r="B135"/>
      <c r="C135"/>
      <c r="D135"/>
      <c r="E135"/>
      <c r="F135" s="22"/>
    </row>
    <row r="136" spans="1:6" x14ac:dyDescent="0.25">
      <c r="A136"/>
      <c r="B136"/>
      <c r="C136"/>
      <c r="D136"/>
      <c r="E136"/>
      <c r="F136" s="22"/>
    </row>
    <row r="137" spans="1:6" x14ac:dyDescent="0.25">
      <c r="A137"/>
      <c r="B137"/>
      <c r="C137"/>
      <c r="D137"/>
      <c r="E137"/>
      <c r="F137" s="22"/>
    </row>
    <row r="138" spans="1:6" x14ac:dyDescent="0.25">
      <c r="A138"/>
      <c r="B138"/>
      <c r="C138"/>
      <c r="D138"/>
      <c r="E138"/>
      <c r="F138" s="22"/>
    </row>
    <row r="139" spans="1:6" x14ac:dyDescent="0.25">
      <c r="A139"/>
      <c r="B139"/>
      <c r="C139"/>
      <c r="D139"/>
      <c r="E139"/>
      <c r="F139" s="22"/>
    </row>
    <row r="140" spans="1:6" x14ac:dyDescent="0.25">
      <c r="A140"/>
      <c r="B140"/>
      <c r="C140"/>
      <c r="D140"/>
      <c r="E140"/>
      <c r="F140" s="22"/>
    </row>
    <row r="141" spans="1:6" x14ac:dyDescent="0.25">
      <c r="A141"/>
      <c r="B141"/>
      <c r="C141"/>
      <c r="D141"/>
      <c r="E141"/>
      <c r="F141" s="22"/>
    </row>
    <row r="142" spans="1:6" x14ac:dyDescent="0.25">
      <c r="A142"/>
      <c r="B142"/>
      <c r="C142"/>
      <c r="D142"/>
      <c r="E142"/>
      <c r="F142" s="22"/>
    </row>
    <row r="143" spans="1:6" x14ac:dyDescent="0.25">
      <c r="A143"/>
      <c r="B143"/>
      <c r="C143"/>
      <c r="D143"/>
      <c r="E143"/>
      <c r="F143" s="22"/>
    </row>
    <row r="145" spans="1:6" x14ac:dyDescent="0.25">
      <c r="A145"/>
      <c r="B145"/>
      <c r="C145"/>
      <c r="D145"/>
      <c r="E145"/>
      <c r="F145" s="22"/>
    </row>
    <row r="146" spans="1:6" x14ac:dyDescent="0.25">
      <c r="A146"/>
      <c r="B146"/>
      <c r="C146"/>
      <c r="D146"/>
      <c r="E146"/>
      <c r="F146" s="22"/>
    </row>
    <row r="147" spans="1:6" x14ac:dyDescent="0.25">
      <c r="A147"/>
      <c r="B147"/>
      <c r="C147"/>
      <c r="D147"/>
      <c r="E147"/>
      <c r="F147" s="22"/>
    </row>
    <row r="148" spans="1:6" x14ac:dyDescent="0.25">
      <c r="A148"/>
      <c r="B148"/>
      <c r="C148"/>
      <c r="D148"/>
      <c r="E148"/>
      <c r="F148" s="19"/>
    </row>
    <row r="149" spans="1:6" x14ac:dyDescent="0.25">
      <c r="A149"/>
      <c r="B149"/>
      <c r="C149"/>
      <c r="D149"/>
      <c r="E149"/>
      <c r="F149" s="30"/>
    </row>
    <row r="150" spans="1:6" x14ac:dyDescent="0.25">
      <c r="A150"/>
      <c r="B150"/>
      <c r="C150"/>
      <c r="D150"/>
      <c r="E150"/>
      <c r="F150" s="30"/>
    </row>
    <row r="151" spans="1:6" x14ac:dyDescent="0.25">
      <c r="A151"/>
      <c r="B151"/>
      <c r="C151"/>
      <c r="D151"/>
      <c r="E151"/>
      <c r="F151" s="30"/>
    </row>
  </sheetData>
  <mergeCells count="6">
    <mergeCell ref="A8:F8"/>
    <mergeCell ref="A7:F7"/>
    <mergeCell ref="A2:F2"/>
    <mergeCell ref="A3:F3"/>
    <mergeCell ref="A6:F6"/>
    <mergeCell ref="A4:F4"/>
  </mergeCells>
  <pageMargins left="0.7" right="0.2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A37" workbookViewId="0">
      <selection activeCell="G43" sqref="G43"/>
    </sheetView>
  </sheetViews>
  <sheetFormatPr defaultRowHeight="15" x14ac:dyDescent="0.25"/>
  <cols>
    <col min="1" max="1" width="5.85546875" style="3" customWidth="1"/>
    <col min="2" max="2" width="2.7109375" style="3" customWidth="1"/>
    <col min="3" max="3" width="2.85546875" style="3" customWidth="1"/>
    <col min="4" max="5" width="9.140625" style="3"/>
    <col min="6" max="6" width="22.7109375" style="3" customWidth="1"/>
    <col min="7" max="7" width="9.140625" style="74" customWidth="1"/>
    <col min="8" max="8" width="2.28515625" style="3" customWidth="1"/>
    <col min="9" max="9" width="17.140625" style="2" customWidth="1"/>
    <col min="10" max="10" width="16.5703125" style="3" bestFit="1" customWidth="1"/>
    <col min="11" max="11" width="14" style="3" bestFit="1" customWidth="1"/>
    <col min="12" max="12" width="15" style="3" bestFit="1" customWidth="1"/>
    <col min="13" max="256" width="9.140625" style="3"/>
    <col min="257" max="257" width="1.5703125" style="3" customWidth="1"/>
    <col min="258" max="258" width="3" style="3" customWidth="1"/>
    <col min="259" max="259" width="2.7109375" style="3" customWidth="1"/>
    <col min="260" max="260" width="4" style="3" customWidth="1"/>
    <col min="261" max="262" width="9.140625" style="3"/>
    <col min="263" max="263" width="22.7109375" style="3" customWidth="1"/>
    <col min="264" max="264" width="2.28515625" style="3" customWidth="1"/>
    <col min="265" max="265" width="17.140625" style="3" customWidth="1"/>
    <col min="266" max="266" width="16.5703125" style="3" bestFit="1" customWidth="1"/>
    <col min="267" max="267" width="14" style="3" bestFit="1" customWidth="1"/>
    <col min="268" max="268" width="15" style="3" bestFit="1" customWidth="1"/>
    <col min="269" max="512" width="9.140625" style="3"/>
    <col min="513" max="513" width="1.5703125" style="3" customWidth="1"/>
    <col min="514" max="514" width="3" style="3" customWidth="1"/>
    <col min="515" max="515" width="2.7109375" style="3" customWidth="1"/>
    <col min="516" max="516" width="4" style="3" customWidth="1"/>
    <col min="517" max="518" width="9.140625" style="3"/>
    <col min="519" max="519" width="22.7109375" style="3" customWidth="1"/>
    <col min="520" max="520" width="2.28515625" style="3" customWidth="1"/>
    <col min="521" max="521" width="17.140625" style="3" customWidth="1"/>
    <col min="522" max="522" width="16.5703125" style="3" bestFit="1" customWidth="1"/>
    <col min="523" max="523" width="14" style="3" bestFit="1" customWidth="1"/>
    <col min="524" max="524" width="15" style="3" bestFit="1" customWidth="1"/>
    <col min="525" max="768" width="9.140625" style="3"/>
    <col min="769" max="769" width="1.5703125" style="3" customWidth="1"/>
    <col min="770" max="770" width="3" style="3" customWidth="1"/>
    <col min="771" max="771" width="2.7109375" style="3" customWidth="1"/>
    <col min="772" max="772" width="4" style="3" customWidth="1"/>
    <col min="773" max="774" width="9.140625" style="3"/>
    <col min="775" max="775" width="22.7109375" style="3" customWidth="1"/>
    <col min="776" max="776" width="2.28515625" style="3" customWidth="1"/>
    <col min="777" max="777" width="17.140625" style="3" customWidth="1"/>
    <col min="778" max="778" width="16.5703125" style="3" bestFit="1" customWidth="1"/>
    <col min="779" max="779" width="14" style="3" bestFit="1" customWidth="1"/>
    <col min="780" max="780" width="15" style="3" bestFit="1" customWidth="1"/>
    <col min="781" max="1024" width="9.140625" style="3"/>
    <col min="1025" max="1025" width="1.5703125" style="3" customWidth="1"/>
    <col min="1026" max="1026" width="3" style="3" customWidth="1"/>
    <col min="1027" max="1027" width="2.7109375" style="3" customWidth="1"/>
    <col min="1028" max="1028" width="4" style="3" customWidth="1"/>
    <col min="1029" max="1030" width="9.140625" style="3"/>
    <col min="1031" max="1031" width="22.7109375" style="3" customWidth="1"/>
    <col min="1032" max="1032" width="2.28515625" style="3" customWidth="1"/>
    <col min="1033" max="1033" width="17.140625" style="3" customWidth="1"/>
    <col min="1034" max="1034" width="16.5703125" style="3" bestFit="1" customWidth="1"/>
    <col min="1035" max="1035" width="14" style="3" bestFit="1" customWidth="1"/>
    <col min="1036" max="1036" width="15" style="3" bestFit="1" customWidth="1"/>
    <col min="1037" max="1280" width="9.140625" style="3"/>
    <col min="1281" max="1281" width="1.5703125" style="3" customWidth="1"/>
    <col min="1282" max="1282" width="3" style="3" customWidth="1"/>
    <col min="1283" max="1283" width="2.7109375" style="3" customWidth="1"/>
    <col min="1284" max="1284" width="4" style="3" customWidth="1"/>
    <col min="1285" max="1286" width="9.140625" style="3"/>
    <col min="1287" max="1287" width="22.7109375" style="3" customWidth="1"/>
    <col min="1288" max="1288" width="2.28515625" style="3" customWidth="1"/>
    <col min="1289" max="1289" width="17.140625" style="3" customWidth="1"/>
    <col min="1290" max="1290" width="16.5703125" style="3" bestFit="1" customWidth="1"/>
    <col min="1291" max="1291" width="14" style="3" bestFit="1" customWidth="1"/>
    <col min="1292" max="1292" width="15" style="3" bestFit="1" customWidth="1"/>
    <col min="1293" max="1536" width="9.140625" style="3"/>
    <col min="1537" max="1537" width="1.5703125" style="3" customWidth="1"/>
    <col min="1538" max="1538" width="3" style="3" customWidth="1"/>
    <col min="1539" max="1539" width="2.7109375" style="3" customWidth="1"/>
    <col min="1540" max="1540" width="4" style="3" customWidth="1"/>
    <col min="1541" max="1542" width="9.140625" style="3"/>
    <col min="1543" max="1543" width="22.7109375" style="3" customWidth="1"/>
    <col min="1544" max="1544" width="2.28515625" style="3" customWidth="1"/>
    <col min="1545" max="1545" width="17.140625" style="3" customWidth="1"/>
    <col min="1546" max="1546" width="16.5703125" style="3" bestFit="1" customWidth="1"/>
    <col min="1547" max="1547" width="14" style="3" bestFit="1" customWidth="1"/>
    <col min="1548" max="1548" width="15" style="3" bestFit="1" customWidth="1"/>
    <col min="1549" max="1792" width="9.140625" style="3"/>
    <col min="1793" max="1793" width="1.5703125" style="3" customWidth="1"/>
    <col min="1794" max="1794" width="3" style="3" customWidth="1"/>
    <col min="1795" max="1795" width="2.7109375" style="3" customWidth="1"/>
    <col min="1796" max="1796" width="4" style="3" customWidth="1"/>
    <col min="1797" max="1798" width="9.140625" style="3"/>
    <col min="1799" max="1799" width="22.7109375" style="3" customWidth="1"/>
    <col min="1800" max="1800" width="2.28515625" style="3" customWidth="1"/>
    <col min="1801" max="1801" width="17.140625" style="3" customWidth="1"/>
    <col min="1802" max="1802" width="16.5703125" style="3" bestFit="1" customWidth="1"/>
    <col min="1803" max="1803" width="14" style="3" bestFit="1" customWidth="1"/>
    <col min="1804" max="1804" width="15" style="3" bestFit="1" customWidth="1"/>
    <col min="1805" max="2048" width="9.140625" style="3"/>
    <col min="2049" max="2049" width="1.5703125" style="3" customWidth="1"/>
    <col min="2050" max="2050" width="3" style="3" customWidth="1"/>
    <col min="2051" max="2051" width="2.7109375" style="3" customWidth="1"/>
    <col min="2052" max="2052" width="4" style="3" customWidth="1"/>
    <col min="2053" max="2054" width="9.140625" style="3"/>
    <col min="2055" max="2055" width="22.7109375" style="3" customWidth="1"/>
    <col min="2056" max="2056" width="2.28515625" style="3" customWidth="1"/>
    <col min="2057" max="2057" width="17.140625" style="3" customWidth="1"/>
    <col min="2058" max="2058" width="16.5703125" style="3" bestFit="1" customWidth="1"/>
    <col min="2059" max="2059" width="14" style="3" bestFit="1" customWidth="1"/>
    <col min="2060" max="2060" width="15" style="3" bestFit="1" customWidth="1"/>
    <col min="2061" max="2304" width="9.140625" style="3"/>
    <col min="2305" max="2305" width="1.5703125" style="3" customWidth="1"/>
    <col min="2306" max="2306" width="3" style="3" customWidth="1"/>
    <col min="2307" max="2307" width="2.7109375" style="3" customWidth="1"/>
    <col min="2308" max="2308" width="4" style="3" customWidth="1"/>
    <col min="2309" max="2310" width="9.140625" style="3"/>
    <col min="2311" max="2311" width="22.7109375" style="3" customWidth="1"/>
    <col min="2312" max="2312" width="2.28515625" style="3" customWidth="1"/>
    <col min="2313" max="2313" width="17.140625" style="3" customWidth="1"/>
    <col min="2314" max="2314" width="16.5703125" style="3" bestFit="1" customWidth="1"/>
    <col min="2315" max="2315" width="14" style="3" bestFit="1" customWidth="1"/>
    <col min="2316" max="2316" width="15" style="3" bestFit="1" customWidth="1"/>
    <col min="2317" max="2560" width="9.140625" style="3"/>
    <col min="2561" max="2561" width="1.5703125" style="3" customWidth="1"/>
    <col min="2562" max="2562" width="3" style="3" customWidth="1"/>
    <col min="2563" max="2563" width="2.7109375" style="3" customWidth="1"/>
    <col min="2564" max="2564" width="4" style="3" customWidth="1"/>
    <col min="2565" max="2566" width="9.140625" style="3"/>
    <col min="2567" max="2567" width="22.7109375" style="3" customWidth="1"/>
    <col min="2568" max="2568" width="2.28515625" style="3" customWidth="1"/>
    <col min="2569" max="2569" width="17.140625" style="3" customWidth="1"/>
    <col min="2570" max="2570" width="16.5703125" style="3" bestFit="1" customWidth="1"/>
    <col min="2571" max="2571" width="14" style="3" bestFit="1" customWidth="1"/>
    <col min="2572" max="2572" width="15" style="3" bestFit="1" customWidth="1"/>
    <col min="2573" max="2816" width="9.140625" style="3"/>
    <col min="2817" max="2817" width="1.5703125" style="3" customWidth="1"/>
    <col min="2818" max="2818" width="3" style="3" customWidth="1"/>
    <col min="2819" max="2819" width="2.7109375" style="3" customWidth="1"/>
    <col min="2820" max="2820" width="4" style="3" customWidth="1"/>
    <col min="2821" max="2822" width="9.140625" style="3"/>
    <col min="2823" max="2823" width="22.7109375" style="3" customWidth="1"/>
    <col min="2824" max="2824" width="2.28515625" style="3" customWidth="1"/>
    <col min="2825" max="2825" width="17.140625" style="3" customWidth="1"/>
    <col min="2826" max="2826" width="16.5703125" style="3" bestFit="1" customWidth="1"/>
    <col min="2827" max="2827" width="14" style="3" bestFit="1" customWidth="1"/>
    <col min="2828" max="2828" width="15" style="3" bestFit="1" customWidth="1"/>
    <col min="2829" max="3072" width="9.140625" style="3"/>
    <col min="3073" max="3073" width="1.5703125" style="3" customWidth="1"/>
    <col min="3074" max="3074" width="3" style="3" customWidth="1"/>
    <col min="3075" max="3075" width="2.7109375" style="3" customWidth="1"/>
    <col min="3076" max="3076" width="4" style="3" customWidth="1"/>
    <col min="3077" max="3078" width="9.140625" style="3"/>
    <col min="3079" max="3079" width="22.7109375" style="3" customWidth="1"/>
    <col min="3080" max="3080" width="2.28515625" style="3" customWidth="1"/>
    <col min="3081" max="3081" width="17.140625" style="3" customWidth="1"/>
    <col min="3082" max="3082" width="16.5703125" style="3" bestFit="1" customWidth="1"/>
    <col min="3083" max="3083" width="14" style="3" bestFit="1" customWidth="1"/>
    <col min="3084" max="3084" width="15" style="3" bestFit="1" customWidth="1"/>
    <col min="3085" max="3328" width="9.140625" style="3"/>
    <col min="3329" max="3329" width="1.5703125" style="3" customWidth="1"/>
    <col min="3330" max="3330" width="3" style="3" customWidth="1"/>
    <col min="3331" max="3331" width="2.7109375" style="3" customWidth="1"/>
    <col min="3332" max="3332" width="4" style="3" customWidth="1"/>
    <col min="3333" max="3334" width="9.140625" style="3"/>
    <col min="3335" max="3335" width="22.7109375" style="3" customWidth="1"/>
    <col min="3336" max="3336" width="2.28515625" style="3" customWidth="1"/>
    <col min="3337" max="3337" width="17.140625" style="3" customWidth="1"/>
    <col min="3338" max="3338" width="16.5703125" style="3" bestFit="1" customWidth="1"/>
    <col min="3339" max="3339" width="14" style="3" bestFit="1" customWidth="1"/>
    <col min="3340" max="3340" width="15" style="3" bestFit="1" customWidth="1"/>
    <col min="3341" max="3584" width="9.140625" style="3"/>
    <col min="3585" max="3585" width="1.5703125" style="3" customWidth="1"/>
    <col min="3586" max="3586" width="3" style="3" customWidth="1"/>
    <col min="3587" max="3587" width="2.7109375" style="3" customWidth="1"/>
    <col min="3588" max="3588" width="4" style="3" customWidth="1"/>
    <col min="3589" max="3590" width="9.140625" style="3"/>
    <col min="3591" max="3591" width="22.7109375" style="3" customWidth="1"/>
    <col min="3592" max="3592" width="2.28515625" style="3" customWidth="1"/>
    <col min="3593" max="3593" width="17.140625" style="3" customWidth="1"/>
    <col min="3594" max="3594" width="16.5703125" style="3" bestFit="1" customWidth="1"/>
    <col min="3595" max="3595" width="14" style="3" bestFit="1" customWidth="1"/>
    <col min="3596" max="3596" width="15" style="3" bestFit="1" customWidth="1"/>
    <col min="3597" max="3840" width="9.140625" style="3"/>
    <col min="3841" max="3841" width="1.5703125" style="3" customWidth="1"/>
    <col min="3842" max="3842" width="3" style="3" customWidth="1"/>
    <col min="3843" max="3843" width="2.7109375" style="3" customWidth="1"/>
    <col min="3844" max="3844" width="4" style="3" customWidth="1"/>
    <col min="3845" max="3846" width="9.140625" style="3"/>
    <col min="3847" max="3847" width="22.7109375" style="3" customWidth="1"/>
    <col min="3848" max="3848" width="2.28515625" style="3" customWidth="1"/>
    <col min="3849" max="3849" width="17.140625" style="3" customWidth="1"/>
    <col min="3850" max="3850" width="16.5703125" style="3" bestFit="1" customWidth="1"/>
    <col min="3851" max="3851" width="14" style="3" bestFit="1" customWidth="1"/>
    <col min="3852" max="3852" width="15" style="3" bestFit="1" customWidth="1"/>
    <col min="3853" max="4096" width="9.140625" style="3"/>
    <col min="4097" max="4097" width="1.5703125" style="3" customWidth="1"/>
    <col min="4098" max="4098" width="3" style="3" customWidth="1"/>
    <col min="4099" max="4099" width="2.7109375" style="3" customWidth="1"/>
    <col min="4100" max="4100" width="4" style="3" customWidth="1"/>
    <col min="4101" max="4102" width="9.140625" style="3"/>
    <col min="4103" max="4103" width="22.7109375" style="3" customWidth="1"/>
    <col min="4104" max="4104" width="2.28515625" style="3" customWidth="1"/>
    <col min="4105" max="4105" width="17.140625" style="3" customWidth="1"/>
    <col min="4106" max="4106" width="16.5703125" style="3" bestFit="1" customWidth="1"/>
    <col min="4107" max="4107" width="14" style="3" bestFit="1" customWidth="1"/>
    <col min="4108" max="4108" width="15" style="3" bestFit="1" customWidth="1"/>
    <col min="4109" max="4352" width="9.140625" style="3"/>
    <col min="4353" max="4353" width="1.5703125" style="3" customWidth="1"/>
    <col min="4354" max="4354" width="3" style="3" customWidth="1"/>
    <col min="4355" max="4355" width="2.7109375" style="3" customWidth="1"/>
    <col min="4356" max="4356" width="4" style="3" customWidth="1"/>
    <col min="4357" max="4358" width="9.140625" style="3"/>
    <col min="4359" max="4359" width="22.7109375" style="3" customWidth="1"/>
    <col min="4360" max="4360" width="2.28515625" style="3" customWidth="1"/>
    <col min="4361" max="4361" width="17.140625" style="3" customWidth="1"/>
    <col min="4362" max="4362" width="16.5703125" style="3" bestFit="1" customWidth="1"/>
    <col min="4363" max="4363" width="14" style="3" bestFit="1" customWidth="1"/>
    <col min="4364" max="4364" width="15" style="3" bestFit="1" customWidth="1"/>
    <col min="4365" max="4608" width="9.140625" style="3"/>
    <col min="4609" max="4609" width="1.5703125" style="3" customWidth="1"/>
    <col min="4610" max="4610" width="3" style="3" customWidth="1"/>
    <col min="4611" max="4611" width="2.7109375" style="3" customWidth="1"/>
    <col min="4612" max="4612" width="4" style="3" customWidth="1"/>
    <col min="4613" max="4614" width="9.140625" style="3"/>
    <col min="4615" max="4615" width="22.7109375" style="3" customWidth="1"/>
    <col min="4616" max="4616" width="2.28515625" style="3" customWidth="1"/>
    <col min="4617" max="4617" width="17.140625" style="3" customWidth="1"/>
    <col min="4618" max="4618" width="16.5703125" style="3" bestFit="1" customWidth="1"/>
    <col min="4619" max="4619" width="14" style="3" bestFit="1" customWidth="1"/>
    <col min="4620" max="4620" width="15" style="3" bestFit="1" customWidth="1"/>
    <col min="4621" max="4864" width="9.140625" style="3"/>
    <col min="4865" max="4865" width="1.5703125" style="3" customWidth="1"/>
    <col min="4866" max="4866" width="3" style="3" customWidth="1"/>
    <col min="4867" max="4867" width="2.7109375" style="3" customWidth="1"/>
    <col min="4868" max="4868" width="4" style="3" customWidth="1"/>
    <col min="4869" max="4870" width="9.140625" style="3"/>
    <col min="4871" max="4871" width="22.7109375" style="3" customWidth="1"/>
    <col min="4872" max="4872" width="2.28515625" style="3" customWidth="1"/>
    <col min="4873" max="4873" width="17.140625" style="3" customWidth="1"/>
    <col min="4874" max="4874" width="16.5703125" style="3" bestFit="1" customWidth="1"/>
    <col min="4875" max="4875" width="14" style="3" bestFit="1" customWidth="1"/>
    <col min="4876" max="4876" width="15" style="3" bestFit="1" customWidth="1"/>
    <col min="4877" max="5120" width="9.140625" style="3"/>
    <col min="5121" max="5121" width="1.5703125" style="3" customWidth="1"/>
    <col min="5122" max="5122" width="3" style="3" customWidth="1"/>
    <col min="5123" max="5123" width="2.7109375" style="3" customWidth="1"/>
    <col min="5124" max="5124" width="4" style="3" customWidth="1"/>
    <col min="5125" max="5126" width="9.140625" style="3"/>
    <col min="5127" max="5127" width="22.7109375" style="3" customWidth="1"/>
    <col min="5128" max="5128" width="2.28515625" style="3" customWidth="1"/>
    <col min="5129" max="5129" width="17.140625" style="3" customWidth="1"/>
    <col min="5130" max="5130" width="16.5703125" style="3" bestFit="1" customWidth="1"/>
    <col min="5131" max="5131" width="14" style="3" bestFit="1" customWidth="1"/>
    <col min="5132" max="5132" width="15" style="3" bestFit="1" customWidth="1"/>
    <col min="5133" max="5376" width="9.140625" style="3"/>
    <col min="5377" max="5377" width="1.5703125" style="3" customWidth="1"/>
    <col min="5378" max="5378" width="3" style="3" customWidth="1"/>
    <col min="5379" max="5379" width="2.7109375" style="3" customWidth="1"/>
    <col min="5380" max="5380" width="4" style="3" customWidth="1"/>
    <col min="5381" max="5382" width="9.140625" style="3"/>
    <col min="5383" max="5383" width="22.7109375" style="3" customWidth="1"/>
    <col min="5384" max="5384" width="2.28515625" style="3" customWidth="1"/>
    <col min="5385" max="5385" width="17.140625" style="3" customWidth="1"/>
    <col min="5386" max="5386" width="16.5703125" style="3" bestFit="1" customWidth="1"/>
    <col min="5387" max="5387" width="14" style="3" bestFit="1" customWidth="1"/>
    <col min="5388" max="5388" width="15" style="3" bestFit="1" customWidth="1"/>
    <col min="5389" max="5632" width="9.140625" style="3"/>
    <col min="5633" max="5633" width="1.5703125" style="3" customWidth="1"/>
    <col min="5634" max="5634" width="3" style="3" customWidth="1"/>
    <col min="5635" max="5635" width="2.7109375" style="3" customWidth="1"/>
    <col min="5636" max="5636" width="4" style="3" customWidth="1"/>
    <col min="5637" max="5638" width="9.140625" style="3"/>
    <col min="5639" max="5639" width="22.7109375" style="3" customWidth="1"/>
    <col min="5640" max="5640" width="2.28515625" style="3" customWidth="1"/>
    <col min="5641" max="5641" width="17.140625" style="3" customWidth="1"/>
    <col min="5642" max="5642" width="16.5703125" style="3" bestFit="1" customWidth="1"/>
    <col min="5643" max="5643" width="14" style="3" bestFit="1" customWidth="1"/>
    <col min="5644" max="5644" width="15" style="3" bestFit="1" customWidth="1"/>
    <col min="5645" max="5888" width="9.140625" style="3"/>
    <col min="5889" max="5889" width="1.5703125" style="3" customWidth="1"/>
    <col min="5890" max="5890" width="3" style="3" customWidth="1"/>
    <col min="5891" max="5891" width="2.7109375" style="3" customWidth="1"/>
    <col min="5892" max="5892" width="4" style="3" customWidth="1"/>
    <col min="5893" max="5894" width="9.140625" style="3"/>
    <col min="5895" max="5895" width="22.7109375" style="3" customWidth="1"/>
    <col min="5896" max="5896" width="2.28515625" style="3" customWidth="1"/>
    <col min="5897" max="5897" width="17.140625" style="3" customWidth="1"/>
    <col min="5898" max="5898" width="16.5703125" style="3" bestFit="1" customWidth="1"/>
    <col min="5899" max="5899" width="14" style="3" bestFit="1" customWidth="1"/>
    <col min="5900" max="5900" width="15" style="3" bestFit="1" customWidth="1"/>
    <col min="5901" max="6144" width="9.140625" style="3"/>
    <col min="6145" max="6145" width="1.5703125" style="3" customWidth="1"/>
    <col min="6146" max="6146" width="3" style="3" customWidth="1"/>
    <col min="6147" max="6147" width="2.7109375" style="3" customWidth="1"/>
    <col min="6148" max="6148" width="4" style="3" customWidth="1"/>
    <col min="6149" max="6150" width="9.140625" style="3"/>
    <col min="6151" max="6151" width="22.7109375" style="3" customWidth="1"/>
    <col min="6152" max="6152" width="2.28515625" style="3" customWidth="1"/>
    <col min="6153" max="6153" width="17.140625" style="3" customWidth="1"/>
    <col min="6154" max="6154" width="16.5703125" style="3" bestFit="1" customWidth="1"/>
    <col min="6155" max="6155" width="14" style="3" bestFit="1" customWidth="1"/>
    <col min="6156" max="6156" width="15" style="3" bestFit="1" customWidth="1"/>
    <col min="6157" max="6400" width="9.140625" style="3"/>
    <col min="6401" max="6401" width="1.5703125" style="3" customWidth="1"/>
    <col min="6402" max="6402" width="3" style="3" customWidth="1"/>
    <col min="6403" max="6403" width="2.7109375" style="3" customWidth="1"/>
    <col min="6404" max="6404" width="4" style="3" customWidth="1"/>
    <col min="6405" max="6406" width="9.140625" style="3"/>
    <col min="6407" max="6407" width="22.7109375" style="3" customWidth="1"/>
    <col min="6408" max="6408" width="2.28515625" style="3" customWidth="1"/>
    <col min="6409" max="6409" width="17.140625" style="3" customWidth="1"/>
    <col min="6410" max="6410" width="16.5703125" style="3" bestFit="1" customWidth="1"/>
    <col min="6411" max="6411" width="14" style="3" bestFit="1" customWidth="1"/>
    <col min="6412" max="6412" width="15" style="3" bestFit="1" customWidth="1"/>
    <col min="6413" max="6656" width="9.140625" style="3"/>
    <col min="6657" max="6657" width="1.5703125" style="3" customWidth="1"/>
    <col min="6658" max="6658" width="3" style="3" customWidth="1"/>
    <col min="6659" max="6659" width="2.7109375" style="3" customWidth="1"/>
    <col min="6660" max="6660" width="4" style="3" customWidth="1"/>
    <col min="6661" max="6662" width="9.140625" style="3"/>
    <col min="6663" max="6663" width="22.7109375" style="3" customWidth="1"/>
    <col min="6664" max="6664" width="2.28515625" style="3" customWidth="1"/>
    <col min="6665" max="6665" width="17.140625" style="3" customWidth="1"/>
    <col min="6666" max="6666" width="16.5703125" style="3" bestFit="1" customWidth="1"/>
    <col min="6667" max="6667" width="14" style="3" bestFit="1" customWidth="1"/>
    <col min="6668" max="6668" width="15" style="3" bestFit="1" customWidth="1"/>
    <col min="6669" max="6912" width="9.140625" style="3"/>
    <col min="6913" max="6913" width="1.5703125" style="3" customWidth="1"/>
    <col min="6914" max="6914" width="3" style="3" customWidth="1"/>
    <col min="6915" max="6915" width="2.7109375" style="3" customWidth="1"/>
    <col min="6916" max="6916" width="4" style="3" customWidth="1"/>
    <col min="6917" max="6918" width="9.140625" style="3"/>
    <col min="6919" max="6919" width="22.7109375" style="3" customWidth="1"/>
    <col min="6920" max="6920" width="2.28515625" style="3" customWidth="1"/>
    <col min="6921" max="6921" width="17.140625" style="3" customWidth="1"/>
    <col min="6922" max="6922" width="16.5703125" style="3" bestFit="1" customWidth="1"/>
    <col min="6923" max="6923" width="14" style="3" bestFit="1" customWidth="1"/>
    <col min="6924" max="6924" width="15" style="3" bestFit="1" customWidth="1"/>
    <col min="6925" max="7168" width="9.140625" style="3"/>
    <col min="7169" max="7169" width="1.5703125" style="3" customWidth="1"/>
    <col min="7170" max="7170" width="3" style="3" customWidth="1"/>
    <col min="7171" max="7171" width="2.7109375" style="3" customWidth="1"/>
    <col min="7172" max="7172" width="4" style="3" customWidth="1"/>
    <col min="7173" max="7174" width="9.140625" style="3"/>
    <col min="7175" max="7175" width="22.7109375" style="3" customWidth="1"/>
    <col min="7176" max="7176" width="2.28515625" style="3" customWidth="1"/>
    <col min="7177" max="7177" width="17.140625" style="3" customWidth="1"/>
    <col min="7178" max="7178" width="16.5703125" style="3" bestFit="1" customWidth="1"/>
    <col min="7179" max="7179" width="14" style="3" bestFit="1" customWidth="1"/>
    <col min="7180" max="7180" width="15" style="3" bestFit="1" customWidth="1"/>
    <col min="7181" max="7424" width="9.140625" style="3"/>
    <col min="7425" max="7425" width="1.5703125" style="3" customWidth="1"/>
    <col min="7426" max="7426" width="3" style="3" customWidth="1"/>
    <col min="7427" max="7427" width="2.7109375" style="3" customWidth="1"/>
    <col min="7428" max="7428" width="4" style="3" customWidth="1"/>
    <col min="7429" max="7430" width="9.140625" style="3"/>
    <col min="7431" max="7431" width="22.7109375" style="3" customWidth="1"/>
    <col min="7432" max="7432" width="2.28515625" style="3" customWidth="1"/>
    <col min="7433" max="7433" width="17.140625" style="3" customWidth="1"/>
    <col min="7434" max="7434" width="16.5703125" style="3" bestFit="1" customWidth="1"/>
    <col min="7435" max="7435" width="14" style="3" bestFit="1" customWidth="1"/>
    <col min="7436" max="7436" width="15" style="3" bestFit="1" customWidth="1"/>
    <col min="7437" max="7680" width="9.140625" style="3"/>
    <col min="7681" max="7681" width="1.5703125" style="3" customWidth="1"/>
    <col min="7682" max="7682" width="3" style="3" customWidth="1"/>
    <col min="7683" max="7683" width="2.7109375" style="3" customWidth="1"/>
    <col min="7684" max="7684" width="4" style="3" customWidth="1"/>
    <col min="7685" max="7686" width="9.140625" style="3"/>
    <col min="7687" max="7687" width="22.7109375" style="3" customWidth="1"/>
    <col min="7688" max="7688" width="2.28515625" style="3" customWidth="1"/>
    <col min="7689" max="7689" width="17.140625" style="3" customWidth="1"/>
    <col min="7690" max="7690" width="16.5703125" style="3" bestFit="1" customWidth="1"/>
    <col min="7691" max="7691" width="14" style="3" bestFit="1" customWidth="1"/>
    <col min="7692" max="7692" width="15" style="3" bestFit="1" customWidth="1"/>
    <col min="7693" max="7936" width="9.140625" style="3"/>
    <col min="7937" max="7937" width="1.5703125" style="3" customWidth="1"/>
    <col min="7938" max="7938" width="3" style="3" customWidth="1"/>
    <col min="7939" max="7939" width="2.7109375" style="3" customWidth="1"/>
    <col min="7940" max="7940" width="4" style="3" customWidth="1"/>
    <col min="7941" max="7942" width="9.140625" style="3"/>
    <col min="7943" max="7943" width="22.7109375" style="3" customWidth="1"/>
    <col min="7944" max="7944" width="2.28515625" style="3" customWidth="1"/>
    <col min="7945" max="7945" width="17.140625" style="3" customWidth="1"/>
    <col min="7946" max="7946" width="16.5703125" style="3" bestFit="1" customWidth="1"/>
    <col min="7947" max="7947" width="14" style="3" bestFit="1" customWidth="1"/>
    <col min="7948" max="7948" width="15" style="3" bestFit="1" customWidth="1"/>
    <col min="7949" max="8192" width="9.140625" style="3"/>
    <col min="8193" max="8193" width="1.5703125" style="3" customWidth="1"/>
    <col min="8194" max="8194" width="3" style="3" customWidth="1"/>
    <col min="8195" max="8195" width="2.7109375" style="3" customWidth="1"/>
    <col min="8196" max="8196" width="4" style="3" customWidth="1"/>
    <col min="8197" max="8198" width="9.140625" style="3"/>
    <col min="8199" max="8199" width="22.7109375" style="3" customWidth="1"/>
    <col min="8200" max="8200" width="2.28515625" style="3" customWidth="1"/>
    <col min="8201" max="8201" width="17.140625" style="3" customWidth="1"/>
    <col min="8202" max="8202" width="16.5703125" style="3" bestFit="1" customWidth="1"/>
    <col min="8203" max="8203" width="14" style="3" bestFit="1" customWidth="1"/>
    <col min="8204" max="8204" width="15" style="3" bestFit="1" customWidth="1"/>
    <col min="8205" max="8448" width="9.140625" style="3"/>
    <col min="8449" max="8449" width="1.5703125" style="3" customWidth="1"/>
    <col min="8450" max="8450" width="3" style="3" customWidth="1"/>
    <col min="8451" max="8451" width="2.7109375" style="3" customWidth="1"/>
    <col min="8452" max="8452" width="4" style="3" customWidth="1"/>
    <col min="8453" max="8454" width="9.140625" style="3"/>
    <col min="8455" max="8455" width="22.7109375" style="3" customWidth="1"/>
    <col min="8456" max="8456" width="2.28515625" style="3" customWidth="1"/>
    <col min="8457" max="8457" width="17.140625" style="3" customWidth="1"/>
    <col min="8458" max="8458" width="16.5703125" style="3" bestFit="1" customWidth="1"/>
    <col min="8459" max="8459" width="14" style="3" bestFit="1" customWidth="1"/>
    <col min="8460" max="8460" width="15" style="3" bestFit="1" customWidth="1"/>
    <col min="8461" max="8704" width="9.140625" style="3"/>
    <col min="8705" max="8705" width="1.5703125" style="3" customWidth="1"/>
    <col min="8706" max="8706" width="3" style="3" customWidth="1"/>
    <col min="8707" max="8707" width="2.7109375" style="3" customWidth="1"/>
    <col min="8708" max="8708" width="4" style="3" customWidth="1"/>
    <col min="8709" max="8710" width="9.140625" style="3"/>
    <col min="8711" max="8711" width="22.7109375" style="3" customWidth="1"/>
    <col min="8712" max="8712" width="2.28515625" style="3" customWidth="1"/>
    <col min="8713" max="8713" width="17.140625" style="3" customWidth="1"/>
    <col min="8714" max="8714" width="16.5703125" style="3" bestFit="1" customWidth="1"/>
    <col min="8715" max="8715" width="14" style="3" bestFit="1" customWidth="1"/>
    <col min="8716" max="8716" width="15" style="3" bestFit="1" customWidth="1"/>
    <col min="8717" max="8960" width="9.140625" style="3"/>
    <col min="8961" max="8961" width="1.5703125" style="3" customWidth="1"/>
    <col min="8962" max="8962" width="3" style="3" customWidth="1"/>
    <col min="8963" max="8963" width="2.7109375" style="3" customWidth="1"/>
    <col min="8964" max="8964" width="4" style="3" customWidth="1"/>
    <col min="8965" max="8966" width="9.140625" style="3"/>
    <col min="8967" max="8967" width="22.7109375" style="3" customWidth="1"/>
    <col min="8968" max="8968" width="2.28515625" style="3" customWidth="1"/>
    <col min="8969" max="8969" width="17.140625" style="3" customWidth="1"/>
    <col min="8970" max="8970" width="16.5703125" style="3" bestFit="1" customWidth="1"/>
    <col min="8971" max="8971" width="14" style="3" bestFit="1" customWidth="1"/>
    <col min="8972" max="8972" width="15" style="3" bestFit="1" customWidth="1"/>
    <col min="8973" max="9216" width="9.140625" style="3"/>
    <col min="9217" max="9217" width="1.5703125" style="3" customWidth="1"/>
    <col min="9218" max="9218" width="3" style="3" customWidth="1"/>
    <col min="9219" max="9219" width="2.7109375" style="3" customWidth="1"/>
    <col min="9220" max="9220" width="4" style="3" customWidth="1"/>
    <col min="9221" max="9222" width="9.140625" style="3"/>
    <col min="9223" max="9223" width="22.7109375" style="3" customWidth="1"/>
    <col min="9224" max="9224" width="2.28515625" style="3" customWidth="1"/>
    <col min="9225" max="9225" width="17.140625" style="3" customWidth="1"/>
    <col min="9226" max="9226" width="16.5703125" style="3" bestFit="1" customWidth="1"/>
    <col min="9227" max="9227" width="14" style="3" bestFit="1" customWidth="1"/>
    <col min="9228" max="9228" width="15" style="3" bestFit="1" customWidth="1"/>
    <col min="9229" max="9472" width="9.140625" style="3"/>
    <col min="9473" max="9473" width="1.5703125" style="3" customWidth="1"/>
    <col min="9474" max="9474" width="3" style="3" customWidth="1"/>
    <col min="9475" max="9475" width="2.7109375" style="3" customWidth="1"/>
    <col min="9476" max="9476" width="4" style="3" customWidth="1"/>
    <col min="9477" max="9478" width="9.140625" style="3"/>
    <col min="9479" max="9479" width="22.7109375" style="3" customWidth="1"/>
    <col min="9480" max="9480" width="2.28515625" style="3" customWidth="1"/>
    <col min="9481" max="9481" width="17.140625" style="3" customWidth="1"/>
    <col min="9482" max="9482" width="16.5703125" style="3" bestFit="1" customWidth="1"/>
    <col min="9483" max="9483" width="14" style="3" bestFit="1" customWidth="1"/>
    <col min="9484" max="9484" width="15" style="3" bestFit="1" customWidth="1"/>
    <col min="9485" max="9728" width="9.140625" style="3"/>
    <col min="9729" max="9729" width="1.5703125" style="3" customWidth="1"/>
    <col min="9730" max="9730" width="3" style="3" customWidth="1"/>
    <col min="9731" max="9731" width="2.7109375" style="3" customWidth="1"/>
    <col min="9732" max="9732" width="4" style="3" customWidth="1"/>
    <col min="9733" max="9734" width="9.140625" style="3"/>
    <col min="9735" max="9735" width="22.7109375" style="3" customWidth="1"/>
    <col min="9736" max="9736" width="2.28515625" style="3" customWidth="1"/>
    <col min="9737" max="9737" width="17.140625" style="3" customWidth="1"/>
    <col min="9738" max="9738" width="16.5703125" style="3" bestFit="1" customWidth="1"/>
    <col min="9739" max="9739" width="14" style="3" bestFit="1" customWidth="1"/>
    <col min="9740" max="9740" width="15" style="3" bestFit="1" customWidth="1"/>
    <col min="9741" max="9984" width="9.140625" style="3"/>
    <col min="9985" max="9985" width="1.5703125" style="3" customWidth="1"/>
    <col min="9986" max="9986" width="3" style="3" customWidth="1"/>
    <col min="9987" max="9987" width="2.7109375" style="3" customWidth="1"/>
    <col min="9988" max="9988" width="4" style="3" customWidth="1"/>
    <col min="9989" max="9990" width="9.140625" style="3"/>
    <col min="9991" max="9991" width="22.7109375" style="3" customWidth="1"/>
    <col min="9992" max="9992" width="2.28515625" style="3" customWidth="1"/>
    <col min="9993" max="9993" width="17.140625" style="3" customWidth="1"/>
    <col min="9994" max="9994" width="16.5703125" style="3" bestFit="1" customWidth="1"/>
    <col min="9995" max="9995" width="14" style="3" bestFit="1" customWidth="1"/>
    <col min="9996" max="9996" width="15" style="3" bestFit="1" customWidth="1"/>
    <col min="9997" max="10240" width="9.140625" style="3"/>
    <col min="10241" max="10241" width="1.5703125" style="3" customWidth="1"/>
    <col min="10242" max="10242" width="3" style="3" customWidth="1"/>
    <col min="10243" max="10243" width="2.7109375" style="3" customWidth="1"/>
    <col min="10244" max="10244" width="4" style="3" customWidth="1"/>
    <col min="10245" max="10246" width="9.140625" style="3"/>
    <col min="10247" max="10247" width="22.7109375" style="3" customWidth="1"/>
    <col min="10248" max="10248" width="2.28515625" style="3" customWidth="1"/>
    <col min="10249" max="10249" width="17.140625" style="3" customWidth="1"/>
    <col min="10250" max="10250" width="16.5703125" style="3" bestFit="1" customWidth="1"/>
    <col min="10251" max="10251" width="14" style="3" bestFit="1" customWidth="1"/>
    <col min="10252" max="10252" width="15" style="3" bestFit="1" customWidth="1"/>
    <col min="10253" max="10496" width="9.140625" style="3"/>
    <col min="10497" max="10497" width="1.5703125" style="3" customWidth="1"/>
    <col min="10498" max="10498" width="3" style="3" customWidth="1"/>
    <col min="10499" max="10499" width="2.7109375" style="3" customWidth="1"/>
    <col min="10500" max="10500" width="4" style="3" customWidth="1"/>
    <col min="10501" max="10502" width="9.140625" style="3"/>
    <col min="10503" max="10503" width="22.7109375" style="3" customWidth="1"/>
    <col min="10504" max="10504" width="2.28515625" style="3" customWidth="1"/>
    <col min="10505" max="10505" width="17.140625" style="3" customWidth="1"/>
    <col min="10506" max="10506" width="16.5703125" style="3" bestFit="1" customWidth="1"/>
    <col min="10507" max="10507" width="14" style="3" bestFit="1" customWidth="1"/>
    <col min="10508" max="10508" width="15" style="3" bestFit="1" customWidth="1"/>
    <col min="10509" max="10752" width="9.140625" style="3"/>
    <col min="10753" max="10753" width="1.5703125" style="3" customWidth="1"/>
    <col min="10754" max="10754" width="3" style="3" customWidth="1"/>
    <col min="10755" max="10755" width="2.7109375" style="3" customWidth="1"/>
    <col min="10756" max="10756" width="4" style="3" customWidth="1"/>
    <col min="10757" max="10758" width="9.140625" style="3"/>
    <col min="10759" max="10759" width="22.7109375" style="3" customWidth="1"/>
    <col min="10760" max="10760" width="2.28515625" style="3" customWidth="1"/>
    <col min="10761" max="10761" width="17.140625" style="3" customWidth="1"/>
    <col min="10762" max="10762" width="16.5703125" style="3" bestFit="1" customWidth="1"/>
    <col min="10763" max="10763" width="14" style="3" bestFit="1" customWidth="1"/>
    <col min="10764" max="10764" width="15" style="3" bestFit="1" customWidth="1"/>
    <col min="10765" max="11008" width="9.140625" style="3"/>
    <col min="11009" max="11009" width="1.5703125" style="3" customWidth="1"/>
    <col min="11010" max="11010" width="3" style="3" customWidth="1"/>
    <col min="11011" max="11011" width="2.7109375" style="3" customWidth="1"/>
    <col min="11012" max="11012" width="4" style="3" customWidth="1"/>
    <col min="11013" max="11014" width="9.140625" style="3"/>
    <col min="11015" max="11015" width="22.7109375" style="3" customWidth="1"/>
    <col min="11016" max="11016" width="2.28515625" style="3" customWidth="1"/>
    <col min="11017" max="11017" width="17.140625" style="3" customWidth="1"/>
    <col min="11018" max="11018" width="16.5703125" style="3" bestFit="1" customWidth="1"/>
    <col min="11019" max="11019" width="14" style="3" bestFit="1" customWidth="1"/>
    <col min="11020" max="11020" width="15" style="3" bestFit="1" customWidth="1"/>
    <col min="11021" max="11264" width="9.140625" style="3"/>
    <col min="11265" max="11265" width="1.5703125" style="3" customWidth="1"/>
    <col min="11266" max="11266" width="3" style="3" customWidth="1"/>
    <col min="11267" max="11267" width="2.7109375" style="3" customWidth="1"/>
    <col min="11268" max="11268" width="4" style="3" customWidth="1"/>
    <col min="11269" max="11270" width="9.140625" style="3"/>
    <col min="11271" max="11271" width="22.7109375" style="3" customWidth="1"/>
    <col min="11272" max="11272" width="2.28515625" style="3" customWidth="1"/>
    <col min="11273" max="11273" width="17.140625" style="3" customWidth="1"/>
    <col min="11274" max="11274" width="16.5703125" style="3" bestFit="1" customWidth="1"/>
    <col min="11275" max="11275" width="14" style="3" bestFit="1" customWidth="1"/>
    <col min="11276" max="11276" width="15" style="3" bestFit="1" customWidth="1"/>
    <col min="11277" max="11520" width="9.140625" style="3"/>
    <col min="11521" max="11521" width="1.5703125" style="3" customWidth="1"/>
    <col min="11522" max="11522" width="3" style="3" customWidth="1"/>
    <col min="11523" max="11523" width="2.7109375" style="3" customWidth="1"/>
    <col min="11524" max="11524" width="4" style="3" customWidth="1"/>
    <col min="11525" max="11526" width="9.140625" style="3"/>
    <col min="11527" max="11527" width="22.7109375" style="3" customWidth="1"/>
    <col min="11528" max="11528" width="2.28515625" style="3" customWidth="1"/>
    <col min="11529" max="11529" width="17.140625" style="3" customWidth="1"/>
    <col min="11530" max="11530" width="16.5703125" style="3" bestFit="1" customWidth="1"/>
    <col min="11531" max="11531" width="14" style="3" bestFit="1" customWidth="1"/>
    <col min="11532" max="11532" width="15" style="3" bestFit="1" customWidth="1"/>
    <col min="11533" max="11776" width="9.140625" style="3"/>
    <col min="11777" max="11777" width="1.5703125" style="3" customWidth="1"/>
    <col min="11778" max="11778" width="3" style="3" customWidth="1"/>
    <col min="11779" max="11779" width="2.7109375" style="3" customWidth="1"/>
    <col min="11780" max="11780" width="4" style="3" customWidth="1"/>
    <col min="11781" max="11782" width="9.140625" style="3"/>
    <col min="11783" max="11783" width="22.7109375" style="3" customWidth="1"/>
    <col min="11784" max="11784" width="2.28515625" style="3" customWidth="1"/>
    <col min="11785" max="11785" width="17.140625" style="3" customWidth="1"/>
    <col min="11786" max="11786" width="16.5703125" style="3" bestFit="1" customWidth="1"/>
    <col min="11787" max="11787" width="14" style="3" bestFit="1" customWidth="1"/>
    <col min="11788" max="11788" width="15" style="3" bestFit="1" customWidth="1"/>
    <col min="11789" max="12032" width="9.140625" style="3"/>
    <col min="12033" max="12033" width="1.5703125" style="3" customWidth="1"/>
    <col min="12034" max="12034" width="3" style="3" customWidth="1"/>
    <col min="12035" max="12035" width="2.7109375" style="3" customWidth="1"/>
    <col min="12036" max="12036" width="4" style="3" customWidth="1"/>
    <col min="12037" max="12038" width="9.140625" style="3"/>
    <col min="12039" max="12039" width="22.7109375" style="3" customWidth="1"/>
    <col min="12040" max="12040" width="2.28515625" style="3" customWidth="1"/>
    <col min="12041" max="12041" width="17.140625" style="3" customWidth="1"/>
    <col min="12042" max="12042" width="16.5703125" style="3" bestFit="1" customWidth="1"/>
    <col min="12043" max="12043" width="14" style="3" bestFit="1" customWidth="1"/>
    <col min="12044" max="12044" width="15" style="3" bestFit="1" customWidth="1"/>
    <col min="12045" max="12288" width="9.140625" style="3"/>
    <col min="12289" max="12289" width="1.5703125" style="3" customWidth="1"/>
    <col min="12290" max="12290" width="3" style="3" customWidth="1"/>
    <col min="12291" max="12291" width="2.7109375" style="3" customWidth="1"/>
    <col min="12292" max="12292" width="4" style="3" customWidth="1"/>
    <col min="12293" max="12294" width="9.140625" style="3"/>
    <col min="12295" max="12295" width="22.7109375" style="3" customWidth="1"/>
    <col min="12296" max="12296" width="2.28515625" style="3" customWidth="1"/>
    <col min="12297" max="12297" width="17.140625" style="3" customWidth="1"/>
    <col min="12298" max="12298" width="16.5703125" style="3" bestFit="1" customWidth="1"/>
    <col min="12299" max="12299" width="14" style="3" bestFit="1" customWidth="1"/>
    <col min="12300" max="12300" width="15" style="3" bestFit="1" customWidth="1"/>
    <col min="12301" max="12544" width="9.140625" style="3"/>
    <col min="12545" max="12545" width="1.5703125" style="3" customWidth="1"/>
    <col min="12546" max="12546" width="3" style="3" customWidth="1"/>
    <col min="12547" max="12547" width="2.7109375" style="3" customWidth="1"/>
    <col min="12548" max="12548" width="4" style="3" customWidth="1"/>
    <col min="12549" max="12550" width="9.140625" style="3"/>
    <col min="12551" max="12551" width="22.7109375" style="3" customWidth="1"/>
    <col min="12552" max="12552" width="2.28515625" style="3" customWidth="1"/>
    <col min="12553" max="12553" width="17.140625" style="3" customWidth="1"/>
    <col min="12554" max="12554" width="16.5703125" style="3" bestFit="1" customWidth="1"/>
    <col min="12555" max="12555" width="14" style="3" bestFit="1" customWidth="1"/>
    <col min="12556" max="12556" width="15" style="3" bestFit="1" customWidth="1"/>
    <col min="12557" max="12800" width="9.140625" style="3"/>
    <col min="12801" max="12801" width="1.5703125" style="3" customWidth="1"/>
    <col min="12802" max="12802" width="3" style="3" customWidth="1"/>
    <col min="12803" max="12803" width="2.7109375" style="3" customWidth="1"/>
    <col min="12804" max="12804" width="4" style="3" customWidth="1"/>
    <col min="12805" max="12806" width="9.140625" style="3"/>
    <col min="12807" max="12807" width="22.7109375" style="3" customWidth="1"/>
    <col min="12808" max="12808" width="2.28515625" style="3" customWidth="1"/>
    <col min="12809" max="12809" width="17.140625" style="3" customWidth="1"/>
    <col min="12810" max="12810" width="16.5703125" style="3" bestFit="1" customWidth="1"/>
    <col min="12811" max="12811" width="14" style="3" bestFit="1" customWidth="1"/>
    <col min="12812" max="12812" width="15" style="3" bestFit="1" customWidth="1"/>
    <col min="12813" max="13056" width="9.140625" style="3"/>
    <col min="13057" max="13057" width="1.5703125" style="3" customWidth="1"/>
    <col min="13058" max="13058" width="3" style="3" customWidth="1"/>
    <col min="13059" max="13059" width="2.7109375" style="3" customWidth="1"/>
    <col min="13060" max="13060" width="4" style="3" customWidth="1"/>
    <col min="13061" max="13062" width="9.140625" style="3"/>
    <col min="13063" max="13063" width="22.7109375" style="3" customWidth="1"/>
    <col min="13064" max="13064" width="2.28515625" style="3" customWidth="1"/>
    <col min="13065" max="13065" width="17.140625" style="3" customWidth="1"/>
    <col min="13066" max="13066" width="16.5703125" style="3" bestFit="1" customWidth="1"/>
    <col min="13067" max="13067" width="14" style="3" bestFit="1" customWidth="1"/>
    <col min="13068" max="13068" width="15" style="3" bestFit="1" customWidth="1"/>
    <col min="13069" max="13312" width="9.140625" style="3"/>
    <col min="13313" max="13313" width="1.5703125" style="3" customWidth="1"/>
    <col min="13314" max="13314" width="3" style="3" customWidth="1"/>
    <col min="13315" max="13315" width="2.7109375" style="3" customWidth="1"/>
    <col min="13316" max="13316" width="4" style="3" customWidth="1"/>
    <col min="13317" max="13318" width="9.140625" style="3"/>
    <col min="13319" max="13319" width="22.7109375" style="3" customWidth="1"/>
    <col min="13320" max="13320" width="2.28515625" style="3" customWidth="1"/>
    <col min="13321" max="13321" width="17.140625" style="3" customWidth="1"/>
    <col min="13322" max="13322" width="16.5703125" style="3" bestFit="1" customWidth="1"/>
    <col min="13323" max="13323" width="14" style="3" bestFit="1" customWidth="1"/>
    <col min="13324" max="13324" width="15" style="3" bestFit="1" customWidth="1"/>
    <col min="13325" max="13568" width="9.140625" style="3"/>
    <col min="13569" max="13569" width="1.5703125" style="3" customWidth="1"/>
    <col min="13570" max="13570" width="3" style="3" customWidth="1"/>
    <col min="13571" max="13571" width="2.7109375" style="3" customWidth="1"/>
    <col min="13572" max="13572" width="4" style="3" customWidth="1"/>
    <col min="13573" max="13574" width="9.140625" style="3"/>
    <col min="13575" max="13575" width="22.7109375" style="3" customWidth="1"/>
    <col min="13576" max="13576" width="2.28515625" style="3" customWidth="1"/>
    <col min="13577" max="13577" width="17.140625" style="3" customWidth="1"/>
    <col min="13578" max="13578" width="16.5703125" style="3" bestFit="1" customWidth="1"/>
    <col min="13579" max="13579" width="14" style="3" bestFit="1" customWidth="1"/>
    <col min="13580" max="13580" width="15" style="3" bestFit="1" customWidth="1"/>
    <col min="13581" max="13824" width="9.140625" style="3"/>
    <col min="13825" max="13825" width="1.5703125" style="3" customWidth="1"/>
    <col min="13826" max="13826" width="3" style="3" customWidth="1"/>
    <col min="13827" max="13827" width="2.7109375" style="3" customWidth="1"/>
    <col min="13828" max="13828" width="4" style="3" customWidth="1"/>
    <col min="13829" max="13830" width="9.140625" style="3"/>
    <col min="13831" max="13831" width="22.7109375" style="3" customWidth="1"/>
    <col min="13832" max="13832" width="2.28515625" style="3" customWidth="1"/>
    <col min="13833" max="13833" width="17.140625" style="3" customWidth="1"/>
    <col min="13834" max="13834" width="16.5703125" style="3" bestFit="1" customWidth="1"/>
    <col min="13835" max="13835" width="14" style="3" bestFit="1" customWidth="1"/>
    <col min="13836" max="13836" width="15" style="3" bestFit="1" customWidth="1"/>
    <col min="13837" max="14080" width="9.140625" style="3"/>
    <col min="14081" max="14081" width="1.5703125" style="3" customWidth="1"/>
    <col min="14082" max="14082" width="3" style="3" customWidth="1"/>
    <col min="14083" max="14083" width="2.7109375" style="3" customWidth="1"/>
    <col min="14084" max="14084" width="4" style="3" customWidth="1"/>
    <col min="14085" max="14086" width="9.140625" style="3"/>
    <col min="14087" max="14087" width="22.7109375" style="3" customWidth="1"/>
    <col min="14088" max="14088" width="2.28515625" style="3" customWidth="1"/>
    <col min="14089" max="14089" width="17.140625" style="3" customWidth="1"/>
    <col min="14090" max="14090" width="16.5703125" style="3" bestFit="1" customWidth="1"/>
    <col min="14091" max="14091" width="14" style="3" bestFit="1" customWidth="1"/>
    <col min="14092" max="14092" width="15" style="3" bestFit="1" customWidth="1"/>
    <col min="14093" max="14336" width="9.140625" style="3"/>
    <col min="14337" max="14337" width="1.5703125" style="3" customWidth="1"/>
    <col min="14338" max="14338" width="3" style="3" customWidth="1"/>
    <col min="14339" max="14339" width="2.7109375" style="3" customWidth="1"/>
    <col min="14340" max="14340" width="4" style="3" customWidth="1"/>
    <col min="14341" max="14342" width="9.140625" style="3"/>
    <col min="14343" max="14343" width="22.7109375" style="3" customWidth="1"/>
    <col min="14344" max="14344" width="2.28515625" style="3" customWidth="1"/>
    <col min="14345" max="14345" width="17.140625" style="3" customWidth="1"/>
    <col min="14346" max="14346" width="16.5703125" style="3" bestFit="1" customWidth="1"/>
    <col min="14347" max="14347" width="14" style="3" bestFit="1" customWidth="1"/>
    <col min="14348" max="14348" width="15" style="3" bestFit="1" customWidth="1"/>
    <col min="14349" max="14592" width="9.140625" style="3"/>
    <col min="14593" max="14593" width="1.5703125" style="3" customWidth="1"/>
    <col min="14594" max="14594" width="3" style="3" customWidth="1"/>
    <col min="14595" max="14595" width="2.7109375" style="3" customWidth="1"/>
    <col min="14596" max="14596" width="4" style="3" customWidth="1"/>
    <col min="14597" max="14598" width="9.140625" style="3"/>
    <col min="14599" max="14599" width="22.7109375" style="3" customWidth="1"/>
    <col min="14600" max="14600" width="2.28515625" style="3" customWidth="1"/>
    <col min="14601" max="14601" width="17.140625" style="3" customWidth="1"/>
    <col min="14602" max="14602" width="16.5703125" style="3" bestFit="1" customWidth="1"/>
    <col min="14603" max="14603" width="14" style="3" bestFit="1" customWidth="1"/>
    <col min="14604" max="14604" width="15" style="3" bestFit="1" customWidth="1"/>
    <col min="14605" max="14848" width="9.140625" style="3"/>
    <col min="14849" max="14849" width="1.5703125" style="3" customWidth="1"/>
    <col min="14850" max="14850" width="3" style="3" customWidth="1"/>
    <col min="14851" max="14851" width="2.7109375" style="3" customWidth="1"/>
    <col min="14852" max="14852" width="4" style="3" customWidth="1"/>
    <col min="14853" max="14854" width="9.140625" style="3"/>
    <col min="14855" max="14855" width="22.7109375" style="3" customWidth="1"/>
    <col min="14856" max="14856" width="2.28515625" style="3" customWidth="1"/>
    <col min="14857" max="14857" width="17.140625" style="3" customWidth="1"/>
    <col min="14858" max="14858" width="16.5703125" style="3" bestFit="1" customWidth="1"/>
    <col min="14859" max="14859" width="14" style="3" bestFit="1" customWidth="1"/>
    <col min="14860" max="14860" width="15" style="3" bestFit="1" customWidth="1"/>
    <col min="14861" max="15104" width="9.140625" style="3"/>
    <col min="15105" max="15105" width="1.5703125" style="3" customWidth="1"/>
    <col min="15106" max="15106" width="3" style="3" customWidth="1"/>
    <col min="15107" max="15107" width="2.7109375" style="3" customWidth="1"/>
    <col min="15108" max="15108" width="4" style="3" customWidth="1"/>
    <col min="15109" max="15110" width="9.140625" style="3"/>
    <col min="15111" max="15111" width="22.7109375" style="3" customWidth="1"/>
    <col min="15112" max="15112" width="2.28515625" style="3" customWidth="1"/>
    <col min="15113" max="15113" width="17.140625" style="3" customWidth="1"/>
    <col min="15114" max="15114" width="16.5703125" style="3" bestFit="1" customWidth="1"/>
    <col min="15115" max="15115" width="14" style="3" bestFit="1" customWidth="1"/>
    <col min="15116" max="15116" width="15" style="3" bestFit="1" customWidth="1"/>
    <col min="15117" max="15360" width="9.140625" style="3"/>
    <col min="15361" max="15361" width="1.5703125" style="3" customWidth="1"/>
    <col min="15362" max="15362" width="3" style="3" customWidth="1"/>
    <col min="15363" max="15363" width="2.7109375" style="3" customWidth="1"/>
    <col min="15364" max="15364" width="4" style="3" customWidth="1"/>
    <col min="15365" max="15366" width="9.140625" style="3"/>
    <col min="15367" max="15367" width="22.7109375" style="3" customWidth="1"/>
    <col min="15368" max="15368" width="2.28515625" style="3" customWidth="1"/>
    <col min="15369" max="15369" width="17.140625" style="3" customWidth="1"/>
    <col min="15370" max="15370" width="16.5703125" style="3" bestFit="1" customWidth="1"/>
    <col min="15371" max="15371" width="14" style="3" bestFit="1" customWidth="1"/>
    <col min="15372" max="15372" width="15" style="3" bestFit="1" customWidth="1"/>
    <col min="15373" max="15616" width="9.140625" style="3"/>
    <col min="15617" max="15617" width="1.5703125" style="3" customWidth="1"/>
    <col min="15618" max="15618" width="3" style="3" customWidth="1"/>
    <col min="15619" max="15619" width="2.7109375" style="3" customWidth="1"/>
    <col min="15620" max="15620" width="4" style="3" customWidth="1"/>
    <col min="15621" max="15622" width="9.140625" style="3"/>
    <col min="15623" max="15623" width="22.7109375" style="3" customWidth="1"/>
    <col min="15624" max="15624" width="2.28515625" style="3" customWidth="1"/>
    <col min="15625" max="15625" width="17.140625" style="3" customWidth="1"/>
    <col min="15626" max="15626" width="16.5703125" style="3" bestFit="1" customWidth="1"/>
    <col min="15627" max="15627" width="14" style="3" bestFit="1" customWidth="1"/>
    <col min="15628" max="15628" width="15" style="3" bestFit="1" customWidth="1"/>
    <col min="15629" max="15872" width="9.140625" style="3"/>
    <col min="15873" max="15873" width="1.5703125" style="3" customWidth="1"/>
    <col min="15874" max="15874" width="3" style="3" customWidth="1"/>
    <col min="15875" max="15875" width="2.7109375" style="3" customWidth="1"/>
    <col min="15876" max="15876" width="4" style="3" customWidth="1"/>
    <col min="15877" max="15878" width="9.140625" style="3"/>
    <col min="15879" max="15879" width="22.7109375" style="3" customWidth="1"/>
    <col min="15880" max="15880" width="2.28515625" style="3" customWidth="1"/>
    <col min="15881" max="15881" width="17.140625" style="3" customWidth="1"/>
    <col min="15882" max="15882" width="16.5703125" style="3" bestFit="1" customWidth="1"/>
    <col min="15883" max="15883" width="14" style="3" bestFit="1" customWidth="1"/>
    <col min="15884" max="15884" width="15" style="3" bestFit="1" customWidth="1"/>
    <col min="15885" max="16128" width="9.140625" style="3"/>
    <col min="16129" max="16129" width="1.5703125" style="3" customWidth="1"/>
    <col min="16130" max="16130" width="3" style="3" customWidth="1"/>
    <col min="16131" max="16131" width="2.7109375" style="3" customWidth="1"/>
    <col min="16132" max="16132" width="4" style="3" customWidth="1"/>
    <col min="16133" max="16134" width="9.140625" style="3"/>
    <col min="16135" max="16135" width="22.7109375" style="3" customWidth="1"/>
    <col min="16136" max="16136" width="2.28515625" style="3" customWidth="1"/>
    <col min="16137" max="16137" width="17.140625" style="3" customWidth="1"/>
    <col min="16138" max="16138" width="16.5703125" style="3" bestFit="1" customWidth="1"/>
    <col min="16139" max="16139" width="14" style="3" bestFit="1" customWidth="1"/>
    <col min="16140" max="16140" width="15" style="3" bestFit="1" customWidth="1"/>
    <col min="16141" max="16384" width="9.140625" style="3"/>
  </cols>
  <sheetData>
    <row r="1" spans="1:12" ht="13.5" customHeight="1" x14ac:dyDescent="0.25">
      <c r="A1" s="166" t="s">
        <v>16</v>
      </c>
      <c r="B1" s="166"/>
      <c r="C1" s="166"/>
      <c r="D1" s="166"/>
      <c r="E1" s="166"/>
      <c r="F1" s="166"/>
      <c r="G1" s="166"/>
      <c r="H1" s="166"/>
      <c r="I1" s="166"/>
    </row>
    <row r="2" spans="1:12" ht="13.5" customHeight="1" x14ac:dyDescent="0.25">
      <c r="A2" s="166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12" ht="13.5" customHeight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</row>
    <row r="4" spans="1:12" ht="13.5" customHeight="1" x14ac:dyDescent="0.25">
      <c r="A4" s="1"/>
      <c r="B4" s="1"/>
      <c r="C4" s="1"/>
      <c r="D4" s="1"/>
      <c r="E4" s="1"/>
      <c r="F4" s="1"/>
      <c r="H4" s="1"/>
      <c r="I4" s="36"/>
    </row>
    <row r="5" spans="1:12" ht="13.5" customHeight="1" x14ac:dyDescent="0.25">
      <c r="A5" s="164" t="s">
        <v>254</v>
      </c>
      <c r="B5" s="164"/>
      <c r="C5" s="164"/>
      <c r="D5" s="164"/>
      <c r="E5" s="164"/>
      <c r="F5" s="164"/>
      <c r="G5" s="164"/>
      <c r="H5" s="164"/>
      <c r="I5" s="164"/>
    </row>
    <row r="6" spans="1:12" ht="13.5" customHeight="1" x14ac:dyDescent="0.25">
      <c r="A6" s="166" t="s">
        <v>255</v>
      </c>
      <c r="B6" s="166"/>
      <c r="C6" s="166"/>
      <c r="D6" s="166"/>
      <c r="E6" s="166"/>
      <c r="F6" s="166"/>
      <c r="G6" s="166"/>
      <c r="H6" s="166"/>
      <c r="I6" s="166"/>
    </row>
    <row r="7" spans="1:12" ht="13.5" customHeight="1" x14ac:dyDescent="0.25">
      <c r="A7" s="175" t="s">
        <v>345</v>
      </c>
      <c r="B7" s="175"/>
      <c r="C7" s="175"/>
      <c r="D7" s="175"/>
      <c r="E7" s="175"/>
      <c r="F7" s="175"/>
      <c r="G7" s="175"/>
      <c r="H7" s="175"/>
      <c r="I7" s="175"/>
    </row>
    <row r="8" spans="1:12" ht="13.5" customHeight="1" x14ac:dyDescent="0.25">
      <c r="A8" s="175" t="s">
        <v>256</v>
      </c>
      <c r="B8" s="175"/>
      <c r="C8" s="175"/>
      <c r="D8" s="175"/>
      <c r="E8" s="175"/>
      <c r="F8" s="175"/>
      <c r="G8" s="175"/>
      <c r="H8" s="175"/>
      <c r="I8" s="175"/>
    </row>
    <row r="9" spans="1:12" ht="13.5" customHeight="1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12" ht="13.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12" ht="13.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12" ht="13.5" customHeight="1" x14ac:dyDescent="0.25">
      <c r="A12" s="16" t="s">
        <v>257</v>
      </c>
      <c r="B12" s="16"/>
      <c r="C12" s="16"/>
      <c r="D12" s="16"/>
      <c r="E12" s="16"/>
      <c r="F12" s="16"/>
      <c r="G12" s="73"/>
      <c r="H12" s="16"/>
      <c r="I12" s="38" t="s">
        <v>346</v>
      </c>
    </row>
    <row r="13" spans="1:12" s="40" customFormat="1" ht="13.5" customHeight="1" x14ac:dyDescent="0.25">
      <c r="B13" s="41" t="s">
        <v>22</v>
      </c>
      <c r="C13" s="39"/>
      <c r="D13" s="39"/>
      <c r="E13" s="39"/>
      <c r="F13" s="39"/>
      <c r="G13" s="73" t="s">
        <v>288</v>
      </c>
      <c r="H13" s="39"/>
      <c r="I13" s="42"/>
    </row>
    <row r="14" spans="1:12" s="40" customFormat="1" ht="13.5" customHeight="1" x14ac:dyDescent="0.25">
      <c r="A14" s="39"/>
      <c r="B14" s="39"/>
      <c r="C14" s="39" t="s">
        <v>23</v>
      </c>
      <c r="D14" s="39"/>
      <c r="E14" s="39"/>
      <c r="F14" s="39"/>
      <c r="G14" s="77" t="s">
        <v>311</v>
      </c>
      <c r="H14" s="43" t="s">
        <v>258</v>
      </c>
      <c r="I14" s="42">
        <f>'Detailed Financial Performance'!F16</f>
        <v>2207067.2700000005</v>
      </c>
      <c r="J14" s="44"/>
      <c r="L14" s="44"/>
    </row>
    <row r="15" spans="1:12" s="40" customFormat="1" ht="13.5" customHeight="1" x14ac:dyDescent="0.25">
      <c r="A15" s="39"/>
      <c r="B15" s="39"/>
      <c r="C15" s="39" t="s">
        <v>27</v>
      </c>
      <c r="D15" s="39"/>
      <c r="E15" s="39"/>
      <c r="F15" s="39"/>
      <c r="G15" s="77" t="s">
        <v>312</v>
      </c>
      <c r="H15" s="39"/>
      <c r="I15" s="42">
        <f>'Detailed Financial Performance'!F22</f>
        <v>2392.02</v>
      </c>
      <c r="J15" s="44"/>
      <c r="L15" s="44"/>
    </row>
    <row r="16" spans="1:12" s="40" customFormat="1" ht="13.5" customHeight="1" x14ac:dyDescent="0.25">
      <c r="A16" s="39"/>
      <c r="B16" s="39"/>
      <c r="C16" s="39" t="s">
        <v>33</v>
      </c>
      <c r="D16" s="39"/>
      <c r="E16" s="39"/>
      <c r="F16" s="39"/>
      <c r="G16" s="77" t="s">
        <v>313</v>
      </c>
      <c r="H16" s="39"/>
      <c r="I16" s="42"/>
      <c r="J16" s="44"/>
      <c r="L16" s="44"/>
    </row>
    <row r="17" spans="1:12" s="40" customFormat="1" ht="13.5" customHeight="1" x14ac:dyDescent="0.25">
      <c r="A17" s="39"/>
      <c r="B17" s="39"/>
      <c r="C17" s="39" t="s">
        <v>38</v>
      </c>
      <c r="D17" s="39"/>
      <c r="E17" s="39"/>
      <c r="F17" s="39"/>
      <c r="G17" s="77" t="s">
        <v>315</v>
      </c>
      <c r="H17" s="45"/>
      <c r="I17" s="42"/>
      <c r="J17" s="44"/>
      <c r="L17" s="44"/>
    </row>
    <row r="18" spans="1:12" s="40" customFormat="1" ht="13.5" customHeight="1" x14ac:dyDescent="0.25">
      <c r="A18" s="39"/>
      <c r="B18" s="39"/>
      <c r="C18" s="39"/>
      <c r="D18" s="46" t="s">
        <v>259</v>
      </c>
      <c r="E18" s="39"/>
      <c r="F18" s="39"/>
      <c r="G18" s="76"/>
      <c r="H18" s="47" t="s">
        <v>258</v>
      </c>
      <c r="I18" s="48">
        <f>SUM(I14:I16)</f>
        <v>2209459.2900000005</v>
      </c>
      <c r="J18" s="44"/>
      <c r="L18" s="44"/>
    </row>
    <row r="19" spans="1:12" s="40" customFormat="1" ht="13.5" customHeight="1" x14ac:dyDescent="0.25">
      <c r="A19" s="46"/>
      <c r="B19" s="39"/>
      <c r="C19" s="39"/>
      <c r="D19" s="39"/>
      <c r="E19" s="39"/>
      <c r="F19" s="39"/>
      <c r="G19" s="76"/>
      <c r="H19" s="39"/>
      <c r="I19" s="42"/>
      <c r="J19" s="44"/>
      <c r="L19" s="44"/>
    </row>
    <row r="20" spans="1:12" s="40" customFormat="1" ht="13.5" customHeight="1" x14ac:dyDescent="0.25">
      <c r="A20" s="39"/>
      <c r="B20" s="41" t="s">
        <v>260</v>
      </c>
      <c r="C20" s="39"/>
      <c r="D20" s="39"/>
      <c r="E20" s="39"/>
      <c r="F20" s="39"/>
      <c r="G20" s="76"/>
      <c r="H20" s="39"/>
      <c r="I20" s="42"/>
      <c r="J20" s="44"/>
      <c r="L20" s="44"/>
    </row>
    <row r="21" spans="1:12" s="40" customFormat="1" ht="13.5" customHeight="1" x14ac:dyDescent="0.25">
      <c r="A21" s="46"/>
      <c r="B21" s="39"/>
      <c r="C21" s="39" t="s">
        <v>42</v>
      </c>
      <c r="D21" s="39"/>
      <c r="E21" s="39"/>
      <c r="F21" s="39"/>
      <c r="G21" s="77" t="s">
        <v>314</v>
      </c>
      <c r="H21" s="43"/>
      <c r="I21" s="42">
        <f>'Detailed Financial Performance'!F33</f>
        <v>0</v>
      </c>
      <c r="J21" s="44"/>
      <c r="L21" s="44"/>
    </row>
    <row r="22" spans="1:12" s="40" customFormat="1" ht="13.5" customHeight="1" x14ac:dyDescent="0.25">
      <c r="A22" s="46"/>
      <c r="B22" s="39"/>
      <c r="C22" s="39" t="s">
        <v>44</v>
      </c>
      <c r="D22" s="39"/>
      <c r="E22" s="39"/>
      <c r="F22" s="39"/>
      <c r="G22" s="77" t="s">
        <v>316</v>
      </c>
      <c r="H22" s="43" t="s">
        <v>258</v>
      </c>
      <c r="I22" s="42">
        <f>'Detailed Financial Performance'!F63</f>
        <v>136895</v>
      </c>
      <c r="J22" s="44"/>
      <c r="L22" s="44"/>
    </row>
    <row r="23" spans="1:12" s="40" customFormat="1" ht="13.5" customHeight="1" x14ac:dyDescent="0.25">
      <c r="A23" s="46"/>
      <c r="B23" s="39"/>
      <c r="C23" s="39" t="s">
        <v>68</v>
      </c>
      <c r="D23" s="39"/>
      <c r="E23" s="39"/>
      <c r="F23" s="39"/>
      <c r="G23" s="77" t="s">
        <v>317</v>
      </c>
      <c r="H23" s="39"/>
      <c r="I23" s="42">
        <f>'Detailed Financial Performance'!F68</f>
        <v>0</v>
      </c>
      <c r="J23" s="44"/>
      <c r="L23" s="44"/>
    </row>
    <row r="24" spans="1:12" s="40" customFormat="1" ht="13.5" customHeight="1" x14ac:dyDescent="0.25">
      <c r="A24" s="46"/>
      <c r="B24" s="39"/>
      <c r="C24" s="39" t="s">
        <v>320</v>
      </c>
      <c r="D24" s="39"/>
      <c r="E24" s="39"/>
      <c r="F24" s="39"/>
      <c r="G24" s="77" t="s">
        <v>318</v>
      </c>
      <c r="H24" s="39"/>
      <c r="I24" s="42"/>
      <c r="J24" s="44"/>
      <c r="L24" s="44"/>
    </row>
    <row r="25" spans="1:12" s="40" customFormat="1" ht="13.5" customHeight="1" x14ac:dyDescent="0.25">
      <c r="A25" s="46"/>
      <c r="B25" s="39"/>
      <c r="C25" s="39" t="s">
        <v>71</v>
      </c>
      <c r="D25" s="39"/>
      <c r="E25" s="39"/>
      <c r="F25" s="39"/>
      <c r="G25" s="77" t="s">
        <v>319</v>
      </c>
      <c r="H25" s="45"/>
      <c r="I25" s="42">
        <f>'Detailed Financial Performance'!F80</f>
        <v>114542.82000000002</v>
      </c>
      <c r="J25" s="44"/>
      <c r="K25" s="39"/>
      <c r="L25" s="44"/>
    </row>
    <row r="26" spans="1:12" s="40" customFormat="1" ht="13.5" customHeight="1" x14ac:dyDescent="0.25">
      <c r="A26" s="46"/>
      <c r="B26" s="46"/>
      <c r="C26" s="46"/>
      <c r="D26" s="46" t="s">
        <v>261</v>
      </c>
      <c r="E26" s="39"/>
      <c r="F26" s="39"/>
      <c r="G26" s="76"/>
      <c r="H26" s="47" t="s">
        <v>258</v>
      </c>
      <c r="I26" s="48">
        <f>SUM(I21:I25)</f>
        <v>251437.82</v>
      </c>
      <c r="J26" s="44"/>
      <c r="L26" s="44"/>
    </row>
    <row r="27" spans="1:12" s="40" customFormat="1" ht="13.5" customHeight="1" x14ac:dyDescent="0.25">
      <c r="A27" s="39"/>
      <c r="B27" s="39"/>
      <c r="C27" s="39"/>
      <c r="D27" s="39"/>
      <c r="E27" s="39"/>
      <c r="F27" s="39"/>
      <c r="G27" s="76"/>
      <c r="H27" s="39"/>
      <c r="I27" s="42"/>
      <c r="J27" s="44"/>
      <c r="L27" s="44"/>
    </row>
    <row r="28" spans="1:12" s="40" customFormat="1" ht="13.5" customHeight="1" x14ac:dyDescent="0.25">
      <c r="A28" s="39"/>
      <c r="B28" s="46" t="s">
        <v>262</v>
      </c>
      <c r="C28" s="39"/>
      <c r="D28" s="39"/>
      <c r="E28" s="39"/>
      <c r="F28" s="39"/>
      <c r="G28" s="76"/>
      <c r="H28" s="49" t="s">
        <v>258</v>
      </c>
      <c r="I28" s="50">
        <f>+I18-I26</f>
        <v>1958021.4700000004</v>
      </c>
      <c r="J28" s="44"/>
      <c r="L28" s="44"/>
    </row>
    <row r="29" spans="1:12" s="40" customFormat="1" ht="13.5" customHeight="1" x14ac:dyDescent="0.25">
      <c r="A29" s="39"/>
      <c r="B29" s="46"/>
      <c r="C29" s="39"/>
      <c r="D29" s="39"/>
      <c r="E29" s="39"/>
      <c r="F29" s="39"/>
      <c r="G29" s="76"/>
      <c r="H29" s="49"/>
      <c r="I29" s="50"/>
      <c r="J29" s="44"/>
      <c r="L29" s="44"/>
    </row>
    <row r="30" spans="1:12" s="40" customFormat="1" ht="13.5" customHeight="1" x14ac:dyDescent="0.25">
      <c r="A30" s="39"/>
      <c r="B30" s="39"/>
      <c r="C30" s="39" t="s">
        <v>263</v>
      </c>
      <c r="D30" s="39"/>
      <c r="E30" s="39"/>
      <c r="F30" s="39"/>
      <c r="G30" s="77" t="s">
        <v>321</v>
      </c>
      <c r="H30" s="39"/>
      <c r="I30" s="42">
        <v>0</v>
      </c>
      <c r="J30" s="44"/>
      <c r="L30" s="44"/>
    </row>
    <row r="31" spans="1:12" s="40" customFormat="1" ht="13.5" customHeight="1" x14ac:dyDescent="0.25">
      <c r="A31" s="39"/>
      <c r="B31" s="39"/>
      <c r="C31" s="39" t="s">
        <v>88</v>
      </c>
      <c r="D31" s="39"/>
      <c r="E31" s="39"/>
      <c r="F31" s="39"/>
      <c r="G31" s="77" t="s">
        <v>322</v>
      </c>
      <c r="H31" s="39"/>
      <c r="I31" s="42">
        <v>0</v>
      </c>
      <c r="J31" s="44"/>
      <c r="L31" s="44"/>
    </row>
    <row r="32" spans="1:12" s="40" customFormat="1" ht="13.5" customHeight="1" x14ac:dyDescent="0.25">
      <c r="A32" s="39"/>
      <c r="B32" s="39"/>
      <c r="C32" s="39" t="s">
        <v>38</v>
      </c>
      <c r="D32" s="39"/>
      <c r="E32" s="39"/>
      <c r="F32" s="39"/>
      <c r="G32" s="77" t="s">
        <v>315</v>
      </c>
      <c r="H32" s="39"/>
      <c r="I32" s="42">
        <v>0</v>
      </c>
      <c r="J32" s="44"/>
      <c r="L32" s="44"/>
    </row>
    <row r="33" spans="1:12" s="40" customFormat="1" ht="13.5" customHeight="1" x14ac:dyDescent="0.25">
      <c r="A33" s="39"/>
      <c r="B33" s="39"/>
      <c r="C33" s="39" t="s">
        <v>89</v>
      </c>
      <c r="D33" s="39"/>
      <c r="E33" s="39"/>
      <c r="F33" s="39"/>
      <c r="G33" s="77" t="s">
        <v>323</v>
      </c>
      <c r="H33" s="45"/>
      <c r="I33" s="51">
        <f>0</f>
        <v>0</v>
      </c>
      <c r="J33" s="44"/>
      <c r="L33" s="44"/>
    </row>
    <row r="34" spans="1:12" s="40" customFormat="1" ht="13.5" customHeight="1" thickBot="1" x14ac:dyDescent="0.3">
      <c r="A34" s="39"/>
      <c r="B34" s="46" t="s">
        <v>264</v>
      </c>
      <c r="C34" s="39"/>
      <c r="D34" s="39"/>
      <c r="E34" s="39"/>
      <c r="F34" s="39"/>
      <c r="G34" s="76"/>
      <c r="H34" s="52" t="s">
        <v>258</v>
      </c>
      <c r="I34" s="53">
        <f>I28-I33</f>
        <v>1958021.4700000004</v>
      </c>
      <c r="J34" s="44"/>
      <c r="L34" s="44"/>
    </row>
    <row r="35" spans="1:12" s="40" customFormat="1" ht="13.5" customHeight="1" thickTop="1" x14ac:dyDescent="0.25">
      <c r="A35" s="46"/>
      <c r="B35" s="39"/>
      <c r="C35" s="39"/>
      <c r="D35" s="39"/>
      <c r="E35" s="39"/>
      <c r="F35" s="39"/>
      <c r="G35" s="76"/>
      <c r="H35" s="39"/>
      <c r="I35" s="42"/>
      <c r="J35" s="44"/>
      <c r="L35" s="44"/>
    </row>
    <row r="36" spans="1:12" s="40" customFormat="1" ht="13.5" customHeight="1" x14ac:dyDescent="0.25">
      <c r="A36" s="46"/>
      <c r="B36" s="39"/>
      <c r="C36" s="39"/>
      <c r="D36" s="39"/>
      <c r="E36" s="39"/>
      <c r="F36" s="39"/>
      <c r="G36" s="73"/>
      <c r="H36" s="39"/>
      <c r="I36" s="42"/>
      <c r="J36" s="44"/>
      <c r="L36" s="44"/>
    </row>
    <row r="37" spans="1:12" s="40" customFormat="1" ht="13.5" customHeight="1" x14ac:dyDescent="0.25">
      <c r="A37" s="46"/>
      <c r="B37" s="39"/>
      <c r="C37" s="39"/>
      <c r="D37" s="39"/>
      <c r="E37" s="39"/>
      <c r="F37" s="39"/>
      <c r="G37" s="73"/>
      <c r="H37" s="39"/>
      <c r="I37" s="42"/>
      <c r="J37" s="44"/>
      <c r="L37" s="44"/>
    </row>
    <row r="38" spans="1:12" s="40" customFormat="1" ht="13.5" customHeight="1" x14ac:dyDescent="0.25">
      <c r="A38" s="46"/>
      <c r="B38" s="46"/>
      <c r="C38" s="54"/>
      <c r="D38" s="54"/>
      <c r="E38" s="54"/>
      <c r="F38" s="46"/>
      <c r="G38" s="73"/>
      <c r="I38" s="55"/>
      <c r="J38" s="56"/>
    </row>
    <row r="39" spans="1:12" s="40" customFormat="1" ht="13.5" customHeight="1" x14ac:dyDescent="0.25">
      <c r="A39" s="46"/>
      <c r="B39" s="46"/>
      <c r="C39" s="54"/>
      <c r="D39" s="54"/>
      <c r="E39" s="54"/>
      <c r="F39" s="46"/>
      <c r="G39" s="73"/>
      <c r="I39" s="55"/>
      <c r="J39" s="56"/>
    </row>
    <row r="40" spans="1:12" s="40" customFormat="1" ht="13.5" customHeight="1" x14ac:dyDescent="0.25">
      <c r="A40" s="46"/>
      <c r="B40" s="46"/>
      <c r="C40" s="54"/>
      <c r="D40" s="54"/>
      <c r="E40" s="54"/>
      <c r="F40" s="39" t="s">
        <v>265</v>
      </c>
      <c r="G40" s="73"/>
      <c r="H40" s="55"/>
      <c r="I40" s="55"/>
      <c r="J40" s="56"/>
    </row>
    <row r="41" spans="1:12" s="40" customFormat="1" ht="13.5" customHeight="1" x14ac:dyDescent="0.25">
      <c r="A41" s="39"/>
      <c r="B41" s="39"/>
      <c r="F41" s="42"/>
      <c r="G41" s="80"/>
      <c r="H41" s="55"/>
      <c r="I41" s="55"/>
    </row>
    <row r="42" spans="1:12" s="40" customFormat="1" ht="13.5" customHeight="1" x14ac:dyDescent="0.25">
      <c r="A42" s="39"/>
      <c r="B42" s="39"/>
      <c r="F42" s="39"/>
      <c r="G42" s="73"/>
      <c r="H42" s="55"/>
      <c r="I42" s="55"/>
    </row>
    <row r="43" spans="1:12" s="40" customFormat="1" ht="13.5" customHeight="1" x14ac:dyDescent="0.25">
      <c r="A43" s="39"/>
      <c r="B43" s="39"/>
      <c r="F43" s="39"/>
      <c r="G43" s="177" t="s">
        <v>372</v>
      </c>
      <c r="H43" s="55"/>
      <c r="I43" s="55"/>
    </row>
    <row r="44" spans="1:12" s="40" customFormat="1" ht="13.5" customHeight="1" x14ac:dyDescent="0.25">
      <c r="A44" s="39"/>
      <c r="B44" s="39"/>
      <c r="F44" s="57" t="s">
        <v>266</v>
      </c>
      <c r="G44" s="74"/>
      <c r="H44" s="55"/>
    </row>
    <row r="45" spans="1:12" s="40" customFormat="1" ht="13.5" customHeight="1" x14ac:dyDescent="0.25">
      <c r="A45" s="39"/>
      <c r="B45" s="39"/>
      <c r="F45" s="3" t="s">
        <v>267</v>
      </c>
      <c r="G45" s="74"/>
    </row>
    <row r="46" spans="1:12" s="40" customFormat="1" ht="13.5" customHeight="1" x14ac:dyDescent="0.25">
      <c r="A46" s="39"/>
      <c r="B46" s="39"/>
      <c r="F46" s="39"/>
      <c r="G46" s="73"/>
    </row>
    <row r="47" spans="1:12" s="40" customFormat="1" ht="13.5" customHeight="1" x14ac:dyDescent="0.25">
      <c r="A47" s="39"/>
      <c r="B47" s="39"/>
      <c r="F47" s="39"/>
      <c r="G47" s="73"/>
    </row>
    <row r="48" spans="1:12" s="40" customFormat="1" ht="13.5" customHeight="1" x14ac:dyDescent="0.25">
      <c r="A48" s="39"/>
      <c r="B48" s="39"/>
      <c r="F48" s="39"/>
      <c r="G48" s="73"/>
    </row>
    <row r="49" spans="1:9" s="40" customFormat="1" ht="13.5" customHeight="1" x14ac:dyDescent="0.25">
      <c r="A49" s="39"/>
      <c r="B49" s="39"/>
      <c r="F49" s="39"/>
      <c r="G49" s="73"/>
    </row>
    <row r="50" spans="1:9" s="40" customFormat="1" ht="13.5" customHeight="1" x14ac:dyDescent="0.25">
      <c r="A50" s="39"/>
      <c r="B50" s="39"/>
      <c r="F50" s="39"/>
      <c r="G50" s="73"/>
      <c r="I50" s="55"/>
    </row>
    <row r="51" spans="1:9" s="40" customFormat="1" ht="13.5" customHeight="1" x14ac:dyDescent="0.25">
      <c r="A51" s="39"/>
      <c r="B51" s="39"/>
      <c r="F51" s="39"/>
      <c r="G51" s="73"/>
      <c r="I51" s="55"/>
    </row>
    <row r="52" spans="1:9" s="40" customFormat="1" ht="13.5" customHeight="1" x14ac:dyDescent="0.25">
      <c r="A52" s="39"/>
      <c r="B52" s="39"/>
      <c r="F52" s="39"/>
      <c r="G52" s="73"/>
      <c r="I52" s="55"/>
    </row>
    <row r="53" spans="1:9" s="40" customFormat="1" ht="13.5" customHeight="1" x14ac:dyDescent="0.25">
      <c r="A53" s="39"/>
      <c r="B53" s="39"/>
      <c r="F53" s="39"/>
      <c r="G53" s="73"/>
      <c r="I53" s="55"/>
    </row>
    <row r="54" spans="1:9" s="40" customFormat="1" ht="13.5" customHeight="1" x14ac:dyDescent="0.25">
      <c r="A54" s="39"/>
      <c r="B54" s="39"/>
      <c r="F54" s="39"/>
      <c r="G54" s="73"/>
      <c r="I54" s="55"/>
    </row>
    <row r="55" spans="1:9" s="40" customFormat="1" ht="13.5" customHeight="1" x14ac:dyDescent="0.25">
      <c r="A55" s="39"/>
      <c r="B55" s="39"/>
      <c r="F55" s="39"/>
      <c r="G55" s="73"/>
      <c r="I55" s="55"/>
    </row>
    <row r="56" spans="1:9" s="40" customFormat="1" ht="13.5" customHeight="1" x14ac:dyDescent="0.25">
      <c r="A56" s="39"/>
      <c r="B56" s="39"/>
      <c r="F56" s="39"/>
      <c r="G56" s="73"/>
      <c r="I56" s="55"/>
    </row>
    <row r="57" spans="1:9" s="40" customFormat="1" ht="13.5" customHeight="1" x14ac:dyDescent="0.25">
      <c r="A57" s="39"/>
      <c r="B57" s="39"/>
      <c r="F57" s="39"/>
      <c r="G57" s="73"/>
      <c r="I57" s="55"/>
    </row>
    <row r="58" spans="1:9" s="40" customFormat="1" ht="13.5" customHeight="1" x14ac:dyDescent="0.25">
      <c r="A58" s="39"/>
      <c r="B58" s="39"/>
      <c r="F58" s="39"/>
      <c r="G58" s="73"/>
      <c r="I58" s="55"/>
    </row>
    <row r="59" spans="1:9" s="40" customFormat="1" ht="13.5" customHeight="1" x14ac:dyDescent="0.25">
      <c r="A59" s="39"/>
      <c r="B59" s="39"/>
      <c r="F59" s="39"/>
      <c r="G59" s="73"/>
      <c r="I59" s="55"/>
    </row>
    <row r="60" spans="1:9" s="40" customFormat="1" ht="13.5" customHeight="1" x14ac:dyDescent="0.25">
      <c r="A60" s="39"/>
      <c r="B60" s="39"/>
      <c r="F60" s="39"/>
      <c r="G60" s="73"/>
      <c r="I60" s="55"/>
    </row>
    <row r="61" spans="1:9" s="40" customFormat="1" ht="13.5" customHeight="1" x14ac:dyDescent="0.25">
      <c r="A61" s="39"/>
      <c r="B61" s="39"/>
      <c r="F61" s="39"/>
      <c r="G61" s="73"/>
      <c r="I61" s="55"/>
    </row>
    <row r="62" spans="1:9" s="40" customFormat="1" ht="13.5" customHeight="1" x14ac:dyDescent="0.25">
      <c r="A62" s="39"/>
      <c r="B62" s="39"/>
      <c r="F62" s="39"/>
      <c r="G62" s="73"/>
      <c r="I62" s="55"/>
    </row>
    <row r="63" spans="1:9" s="40" customFormat="1" ht="13.5" customHeight="1" x14ac:dyDescent="0.25">
      <c r="A63" s="39"/>
      <c r="B63" s="39"/>
      <c r="F63" s="39"/>
      <c r="G63" s="73"/>
      <c r="I63" s="55"/>
    </row>
    <row r="64" spans="1:9" s="40" customFormat="1" ht="13.5" customHeight="1" x14ac:dyDescent="0.25">
      <c r="A64" s="39"/>
      <c r="B64" s="39"/>
      <c r="F64" s="39"/>
      <c r="G64" s="73"/>
      <c r="I64" s="55"/>
    </row>
    <row r="65" spans="1:9" s="40" customFormat="1" ht="13.5" customHeight="1" x14ac:dyDescent="0.25">
      <c r="A65" s="39"/>
      <c r="B65" s="39"/>
      <c r="F65" s="39"/>
      <c r="G65" s="73"/>
      <c r="I65" s="55"/>
    </row>
    <row r="66" spans="1:9" s="40" customFormat="1" ht="13.5" customHeight="1" x14ac:dyDescent="0.25">
      <c r="A66" s="39"/>
      <c r="B66" s="39"/>
      <c r="F66" s="39"/>
      <c r="G66" s="73"/>
      <c r="I66" s="55"/>
    </row>
    <row r="67" spans="1:9" s="40" customFormat="1" ht="13.5" customHeight="1" x14ac:dyDescent="0.25">
      <c r="A67" s="39"/>
      <c r="B67" s="39"/>
      <c r="F67" s="39"/>
      <c r="G67" s="73"/>
      <c r="I67" s="55"/>
    </row>
    <row r="68" spans="1:9" s="40" customFormat="1" ht="13.5" customHeight="1" x14ac:dyDescent="0.25">
      <c r="A68" s="39"/>
      <c r="B68" s="39"/>
      <c r="F68" s="39"/>
      <c r="G68" s="73"/>
      <c r="I68" s="55"/>
    </row>
    <row r="69" spans="1:9" s="40" customFormat="1" ht="13.5" customHeight="1" x14ac:dyDescent="0.25">
      <c r="A69" s="39"/>
      <c r="B69" s="39"/>
      <c r="F69" s="39"/>
      <c r="G69" s="73"/>
      <c r="I69" s="55"/>
    </row>
    <row r="70" spans="1:9" s="40" customFormat="1" ht="13.5" customHeight="1" x14ac:dyDescent="0.25">
      <c r="A70" s="39"/>
      <c r="B70" s="39"/>
      <c r="F70" s="39"/>
      <c r="G70" s="73"/>
      <c r="I70" s="55"/>
    </row>
    <row r="71" spans="1:9" s="40" customFormat="1" ht="13.5" customHeight="1" x14ac:dyDescent="0.25">
      <c r="A71" s="39"/>
      <c r="B71" s="39"/>
      <c r="F71" s="39"/>
      <c r="G71" s="73"/>
      <c r="I71" s="55"/>
    </row>
    <row r="72" spans="1:9" s="40" customFormat="1" ht="13.5" customHeight="1" x14ac:dyDescent="0.25">
      <c r="A72" s="39"/>
      <c r="B72" s="39"/>
      <c r="F72" s="39"/>
      <c r="G72" s="73"/>
      <c r="I72" s="55"/>
    </row>
    <row r="73" spans="1:9" s="40" customFormat="1" ht="13.5" customHeight="1" x14ac:dyDescent="0.25">
      <c r="A73" s="39"/>
      <c r="B73" s="39"/>
      <c r="F73" s="39"/>
      <c r="G73" s="73"/>
      <c r="I73" s="55"/>
    </row>
    <row r="74" spans="1:9" s="40" customFormat="1" ht="13.5" customHeight="1" x14ac:dyDescent="0.25">
      <c r="A74" s="39"/>
      <c r="B74" s="39"/>
      <c r="F74" s="39"/>
      <c r="G74" s="73"/>
      <c r="I74" s="55"/>
    </row>
    <row r="75" spans="1:9" s="40" customFormat="1" ht="13.5" customHeight="1" x14ac:dyDescent="0.25">
      <c r="A75" s="39"/>
      <c r="B75" s="39"/>
      <c r="F75" s="39"/>
      <c r="G75" s="73"/>
      <c r="I75" s="55"/>
    </row>
    <row r="76" spans="1:9" s="40" customFormat="1" ht="13.5" customHeight="1" x14ac:dyDescent="0.25">
      <c r="A76" s="39"/>
      <c r="B76" s="39"/>
      <c r="F76" s="39"/>
      <c r="G76" s="73"/>
      <c r="I76" s="55"/>
    </row>
    <row r="77" spans="1:9" s="40" customFormat="1" ht="13.5" customHeight="1" x14ac:dyDescent="0.25">
      <c r="A77" s="39"/>
      <c r="B77" s="39"/>
      <c r="F77" s="39"/>
      <c r="G77" s="73"/>
      <c r="I77" s="55"/>
    </row>
    <row r="78" spans="1:9" s="40" customFormat="1" ht="13.5" customHeight="1" x14ac:dyDescent="0.25">
      <c r="A78" s="39"/>
      <c r="B78" s="39"/>
      <c r="F78" s="39"/>
      <c r="G78" s="73"/>
      <c r="I78" s="55"/>
    </row>
    <row r="79" spans="1:9" s="40" customFormat="1" ht="13.5" customHeight="1" x14ac:dyDescent="0.25">
      <c r="A79" s="39"/>
      <c r="B79" s="39"/>
      <c r="F79" s="39"/>
      <c r="G79" s="73"/>
      <c r="I79" s="55"/>
    </row>
    <row r="80" spans="1:9" s="40" customFormat="1" ht="13.5" customHeight="1" x14ac:dyDescent="0.25">
      <c r="A80" s="39"/>
      <c r="B80" s="39"/>
      <c r="F80" s="39"/>
      <c r="G80" s="73"/>
      <c r="I80" s="55"/>
    </row>
    <row r="81" spans="1:9" s="40" customFormat="1" ht="13.5" customHeight="1" x14ac:dyDescent="0.25">
      <c r="A81" s="39"/>
      <c r="B81" s="39"/>
      <c r="F81" s="39"/>
      <c r="G81" s="73"/>
      <c r="I81" s="55"/>
    </row>
    <row r="82" spans="1:9" s="40" customFormat="1" ht="13.5" customHeight="1" x14ac:dyDescent="0.25">
      <c r="A82" s="39"/>
      <c r="B82" s="39"/>
      <c r="F82" s="39"/>
      <c r="G82" s="73"/>
      <c r="I82" s="55"/>
    </row>
    <row r="83" spans="1:9" s="40" customFormat="1" ht="13.5" customHeight="1" x14ac:dyDescent="0.25">
      <c r="A83" s="39"/>
      <c r="B83" s="39"/>
      <c r="F83" s="39"/>
      <c r="G83" s="73"/>
      <c r="I83" s="55"/>
    </row>
    <row r="84" spans="1:9" s="40" customFormat="1" ht="13.5" customHeight="1" x14ac:dyDescent="0.25">
      <c r="A84" s="39"/>
      <c r="B84" s="39"/>
      <c r="F84" s="39"/>
      <c r="G84" s="73"/>
      <c r="I84" s="55"/>
    </row>
    <row r="85" spans="1:9" s="40" customFormat="1" ht="13.5" customHeight="1" x14ac:dyDescent="0.25">
      <c r="A85" s="39"/>
      <c r="B85" s="39"/>
      <c r="F85" s="39"/>
      <c r="G85" s="73"/>
      <c r="I85" s="55"/>
    </row>
    <row r="86" spans="1:9" s="40" customFormat="1" ht="13.5" customHeight="1" x14ac:dyDescent="0.25">
      <c r="A86" s="39"/>
      <c r="B86" s="39"/>
      <c r="F86" s="39"/>
      <c r="G86" s="73"/>
      <c r="I86" s="55"/>
    </row>
    <row r="87" spans="1:9" s="40" customFormat="1" ht="13.5" customHeight="1" x14ac:dyDescent="0.25">
      <c r="A87" s="39"/>
      <c r="B87" s="39"/>
      <c r="F87" s="39"/>
      <c r="G87" s="73"/>
      <c r="I87" s="55"/>
    </row>
    <row r="88" spans="1:9" s="40" customFormat="1" ht="13.5" customHeight="1" x14ac:dyDescent="0.25">
      <c r="A88" s="39"/>
      <c r="B88" s="39"/>
      <c r="F88" s="39"/>
      <c r="G88" s="73"/>
      <c r="I88" s="55"/>
    </row>
    <row r="89" spans="1:9" s="40" customFormat="1" ht="13.5" customHeight="1" x14ac:dyDescent="0.25">
      <c r="A89" s="39"/>
      <c r="B89" s="39"/>
      <c r="F89" s="39"/>
      <c r="G89" s="73"/>
      <c r="I89" s="55"/>
    </row>
    <row r="90" spans="1:9" s="40" customFormat="1" ht="13.5" customHeight="1" x14ac:dyDescent="0.25">
      <c r="A90" s="39"/>
      <c r="B90" s="39"/>
      <c r="F90" s="39"/>
      <c r="G90" s="73"/>
      <c r="I90" s="55"/>
    </row>
    <row r="91" spans="1:9" s="40" customFormat="1" ht="13.5" customHeight="1" x14ac:dyDescent="0.25">
      <c r="A91" s="39"/>
      <c r="B91" s="39"/>
      <c r="F91" s="39"/>
      <c r="G91" s="73"/>
      <c r="I91" s="55"/>
    </row>
    <row r="92" spans="1:9" s="40" customFormat="1" ht="13.5" customHeight="1" x14ac:dyDescent="0.25">
      <c r="A92" s="39"/>
      <c r="B92" s="39"/>
      <c r="F92" s="39"/>
      <c r="G92" s="73"/>
      <c r="I92" s="55"/>
    </row>
    <row r="93" spans="1:9" s="40" customFormat="1" ht="13.5" customHeight="1" x14ac:dyDescent="0.25">
      <c r="A93" s="39"/>
      <c r="B93" s="39"/>
      <c r="F93" s="39"/>
      <c r="G93" s="73"/>
      <c r="I93" s="55"/>
    </row>
    <row r="94" spans="1:9" s="40" customFormat="1" ht="13.5" customHeight="1" x14ac:dyDescent="0.25">
      <c r="A94" s="39"/>
      <c r="B94" s="39"/>
      <c r="F94" s="39"/>
      <c r="G94" s="73"/>
      <c r="I94" s="55"/>
    </row>
    <row r="95" spans="1:9" s="40" customFormat="1" ht="13.5" customHeight="1" x14ac:dyDescent="0.25">
      <c r="A95" s="39"/>
      <c r="B95" s="39"/>
      <c r="F95" s="39"/>
      <c r="G95" s="73"/>
      <c r="I95" s="55"/>
    </row>
    <row r="96" spans="1:9" s="40" customFormat="1" ht="13.5" customHeight="1" x14ac:dyDescent="0.25">
      <c r="A96" s="39"/>
      <c r="B96" s="39"/>
      <c r="G96" s="74"/>
      <c r="I96" s="55"/>
    </row>
    <row r="97" spans="1:9" s="40" customFormat="1" ht="13.5" customHeight="1" x14ac:dyDescent="0.25">
      <c r="A97" s="39"/>
      <c r="B97" s="39"/>
      <c r="G97" s="74"/>
      <c r="I97" s="55"/>
    </row>
    <row r="98" spans="1:9" s="40" customFormat="1" ht="13.5" customHeight="1" x14ac:dyDescent="0.25">
      <c r="A98" s="39"/>
      <c r="B98" s="39"/>
      <c r="G98" s="74"/>
      <c r="I98" s="55"/>
    </row>
    <row r="99" spans="1:9" s="40" customFormat="1" ht="13.5" customHeight="1" x14ac:dyDescent="0.25">
      <c r="A99" s="39"/>
      <c r="B99" s="39"/>
      <c r="G99" s="74"/>
      <c r="I99" s="55"/>
    </row>
    <row r="100" spans="1:9" s="40" customFormat="1" ht="13.5" customHeight="1" x14ac:dyDescent="0.25">
      <c r="A100" s="39"/>
      <c r="B100" s="39"/>
      <c r="G100" s="74"/>
      <c r="I100" s="55"/>
    </row>
    <row r="101" spans="1:9" s="40" customFormat="1" ht="13.5" customHeight="1" x14ac:dyDescent="0.25">
      <c r="A101" s="39"/>
      <c r="B101" s="39"/>
      <c r="G101" s="74"/>
      <c r="I101" s="55"/>
    </row>
    <row r="102" spans="1:9" s="40" customFormat="1" ht="13.5" customHeight="1" x14ac:dyDescent="0.25">
      <c r="A102" s="39"/>
      <c r="B102" s="39"/>
      <c r="G102" s="74"/>
      <c r="I102" s="55"/>
    </row>
    <row r="103" spans="1:9" s="40" customFormat="1" x14ac:dyDescent="0.25">
      <c r="A103" s="39"/>
      <c r="B103" s="39"/>
      <c r="G103" s="74"/>
      <c r="I103" s="55"/>
    </row>
    <row r="104" spans="1:9" s="40" customFormat="1" x14ac:dyDescent="0.25">
      <c r="A104" s="39"/>
      <c r="B104" s="39"/>
      <c r="G104" s="74"/>
      <c r="I104" s="55"/>
    </row>
    <row r="105" spans="1:9" s="40" customFormat="1" x14ac:dyDescent="0.25">
      <c r="A105" s="39"/>
      <c r="B105" s="39"/>
      <c r="G105" s="74"/>
      <c r="I105" s="55"/>
    </row>
    <row r="106" spans="1:9" s="40" customFormat="1" x14ac:dyDescent="0.25">
      <c r="A106" s="39"/>
      <c r="B106" s="39"/>
      <c r="G106" s="74"/>
      <c r="I106" s="55"/>
    </row>
    <row r="107" spans="1:9" s="40" customFormat="1" x14ac:dyDescent="0.25">
      <c r="A107" s="39"/>
      <c r="B107" s="39"/>
      <c r="G107" s="74"/>
      <c r="I107" s="55"/>
    </row>
    <row r="108" spans="1:9" s="40" customFormat="1" x14ac:dyDescent="0.25">
      <c r="A108" s="39"/>
      <c r="B108" s="39"/>
      <c r="G108" s="74"/>
      <c r="I108" s="55"/>
    </row>
    <row r="109" spans="1:9" s="40" customFormat="1" x14ac:dyDescent="0.25">
      <c r="A109" s="39"/>
      <c r="B109" s="39"/>
      <c r="G109" s="74"/>
      <c r="I109" s="55"/>
    </row>
    <row r="110" spans="1:9" s="40" customFormat="1" x14ac:dyDescent="0.25">
      <c r="A110" s="39"/>
      <c r="B110" s="39"/>
      <c r="G110" s="74"/>
      <c r="I110" s="55"/>
    </row>
    <row r="111" spans="1:9" s="40" customFormat="1" x14ac:dyDescent="0.25">
      <c r="A111" s="39"/>
      <c r="B111" s="39"/>
      <c r="G111" s="74"/>
      <c r="I111" s="55"/>
    </row>
    <row r="112" spans="1:9" s="40" customFormat="1" x14ac:dyDescent="0.25">
      <c r="A112" s="39"/>
      <c r="B112" s="39"/>
      <c r="G112" s="74"/>
      <c r="I112" s="55"/>
    </row>
    <row r="113" spans="1:9" s="40" customFormat="1" x14ac:dyDescent="0.25">
      <c r="A113" s="39"/>
      <c r="B113" s="39"/>
      <c r="G113" s="74"/>
      <c r="I113" s="55"/>
    </row>
    <row r="114" spans="1:9" s="40" customFormat="1" x14ac:dyDescent="0.25">
      <c r="A114" s="39"/>
      <c r="B114" s="39"/>
      <c r="G114" s="74"/>
      <c r="I114" s="55"/>
    </row>
    <row r="115" spans="1:9" s="40" customFormat="1" x14ac:dyDescent="0.25">
      <c r="A115" s="39"/>
      <c r="B115" s="39"/>
      <c r="G115" s="74"/>
      <c r="I115" s="55"/>
    </row>
    <row r="116" spans="1:9" s="40" customFormat="1" x14ac:dyDescent="0.25">
      <c r="A116" s="39"/>
      <c r="B116" s="39"/>
      <c r="G116" s="74"/>
      <c r="I116" s="55"/>
    </row>
    <row r="117" spans="1:9" s="40" customFormat="1" x14ac:dyDescent="0.25">
      <c r="A117" s="39"/>
      <c r="B117" s="39"/>
      <c r="G117" s="74"/>
      <c r="I117" s="55"/>
    </row>
    <row r="118" spans="1:9" s="40" customFormat="1" x14ac:dyDescent="0.25">
      <c r="A118" s="39"/>
      <c r="B118" s="39"/>
      <c r="G118" s="74"/>
      <c r="I118" s="55"/>
    </row>
    <row r="119" spans="1:9" s="40" customFormat="1" x14ac:dyDescent="0.25">
      <c r="A119" s="39"/>
      <c r="B119" s="39"/>
      <c r="G119" s="74"/>
      <c r="I119" s="55"/>
    </row>
    <row r="120" spans="1:9" s="40" customFormat="1" x14ac:dyDescent="0.25">
      <c r="A120" s="39"/>
      <c r="B120" s="39"/>
      <c r="G120" s="74"/>
      <c r="I120" s="55"/>
    </row>
    <row r="121" spans="1:9" s="40" customFormat="1" x14ac:dyDescent="0.25">
      <c r="A121" s="39"/>
      <c r="B121" s="39"/>
      <c r="G121" s="74"/>
      <c r="I121" s="55"/>
    </row>
    <row r="122" spans="1:9" s="40" customFormat="1" x14ac:dyDescent="0.25">
      <c r="A122" s="39"/>
      <c r="B122" s="39"/>
      <c r="G122" s="74"/>
      <c r="I122" s="55"/>
    </row>
    <row r="123" spans="1:9" s="40" customFormat="1" x14ac:dyDescent="0.25">
      <c r="A123" s="39"/>
      <c r="B123" s="39"/>
      <c r="G123" s="74"/>
      <c r="I123" s="55"/>
    </row>
    <row r="124" spans="1:9" s="40" customFormat="1" x14ac:dyDescent="0.25">
      <c r="A124" s="39"/>
      <c r="B124" s="39"/>
      <c r="G124" s="74"/>
      <c r="I124" s="55"/>
    </row>
    <row r="125" spans="1:9" s="40" customFormat="1" x14ac:dyDescent="0.25">
      <c r="A125" s="39"/>
      <c r="B125" s="39"/>
      <c r="G125" s="74"/>
      <c r="I125" s="55"/>
    </row>
    <row r="126" spans="1:9" s="40" customFormat="1" x14ac:dyDescent="0.25">
      <c r="A126" s="39"/>
      <c r="B126" s="39"/>
      <c r="G126" s="74"/>
      <c r="I126" s="55"/>
    </row>
    <row r="127" spans="1:9" s="40" customFormat="1" x14ac:dyDescent="0.25">
      <c r="A127" s="39"/>
      <c r="B127" s="39"/>
      <c r="G127" s="74"/>
      <c r="I127" s="55"/>
    </row>
    <row r="128" spans="1:9" s="40" customFormat="1" x14ac:dyDescent="0.25">
      <c r="A128" s="39"/>
      <c r="B128" s="39"/>
      <c r="G128" s="74"/>
      <c r="I128" s="55"/>
    </row>
    <row r="129" spans="1:9" s="40" customFormat="1" x14ac:dyDescent="0.25">
      <c r="A129" s="39"/>
      <c r="B129" s="39"/>
      <c r="G129" s="74"/>
      <c r="I129" s="55"/>
    </row>
    <row r="130" spans="1:9" s="40" customFormat="1" x14ac:dyDescent="0.25">
      <c r="A130" s="39"/>
      <c r="B130" s="39"/>
      <c r="G130" s="74"/>
      <c r="I130" s="55"/>
    </row>
    <row r="131" spans="1:9" s="40" customFormat="1" x14ac:dyDescent="0.25">
      <c r="A131" s="39"/>
      <c r="B131" s="39"/>
      <c r="G131" s="74"/>
      <c r="I131" s="55"/>
    </row>
    <row r="132" spans="1:9" s="40" customFormat="1" x14ac:dyDescent="0.25">
      <c r="A132" s="39"/>
      <c r="B132" s="39"/>
      <c r="G132" s="74"/>
      <c r="I132" s="55"/>
    </row>
    <row r="133" spans="1:9" s="40" customFormat="1" x14ac:dyDescent="0.25">
      <c r="A133" s="39"/>
      <c r="B133" s="39"/>
      <c r="G133" s="74"/>
      <c r="I133" s="55"/>
    </row>
    <row r="134" spans="1:9" s="40" customFormat="1" x14ac:dyDescent="0.25">
      <c r="A134" s="39"/>
      <c r="B134" s="39"/>
      <c r="G134" s="74"/>
      <c r="I134" s="55"/>
    </row>
    <row r="135" spans="1:9" s="40" customFormat="1" x14ac:dyDescent="0.25">
      <c r="A135" s="39"/>
      <c r="B135" s="39"/>
      <c r="G135" s="74"/>
      <c r="I135" s="55"/>
    </row>
    <row r="136" spans="1:9" s="40" customFormat="1" x14ac:dyDescent="0.25">
      <c r="A136" s="39"/>
      <c r="B136" s="39"/>
      <c r="G136" s="74"/>
      <c r="I136" s="55"/>
    </row>
    <row r="137" spans="1:9" s="40" customFormat="1" x14ac:dyDescent="0.25">
      <c r="A137" s="39"/>
      <c r="B137" s="39"/>
      <c r="G137" s="74"/>
      <c r="I137" s="55"/>
    </row>
    <row r="138" spans="1:9" s="40" customFormat="1" x14ac:dyDescent="0.25">
      <c r="A138" s="39"/>
      <c r="B138" s="39"/>
      <c r="G138" s="74"/>
      <c r="I138" s="55"/>
    </row>
    <row r="139" spans="1:9" s="40" customFormat="1" x14ac:dyDescent="0.25">
      <c r="A139" s="39"/>
      <c r="B139" s="39"/>
      <c r="G139" s="74"/>
      <c r="I139" s="55"/>
    </row>
    <row r="140" spans="1:9" s="40" customFormat="1" x14ac:dyDescent="0.25">
      <c r="A140" s="39"/>
      <c r="B140" s="39"/>
      <c r="G140" s="74"/>
      <c r="I140" s="55"/>
    </row>
    <row r="141" spans="1:9" s="40" customFormat="1" x14ac:dyDescent="0.25">
      <c r="A141" s="39"/>
      <c r="B141" s="39"/>
      <c r="G141" s="74"/>
      <c r="I141" s="55"/>
    </row>
    <row r="142" spans="1:9" s="40" customFormat="1" x14ac:dyDescent="0.25">
      <c r="A142" s="39"/>
      <c r="B142" s="39"/>
      <c r="G142" s="74"/>
      <c r="I142" s="55"/>
    </row>
    <row r="143" spans="1:9" s="40" customFormat="1" x14ac:dyDescent="0.25">
      <c r="A143" s="39"/>
      <c r="B143" s="39"/>
      <c r="G143" s="74"/>
      <c r="I143" s="55"/>
    </row>
    <row r="144" spans="1:9" s="40" customFormat="1" x14ac:dyDescent="0.25">
      <c r="G144" s="74"/>
      <c r="I144" s="55"/>
    </row>
    <row r="145" spans="7:9" s="40" customFormat="1" x14ac:dyDescent="0.25">
      <c r="G145" s="74"/>
      <c r="I145" s="55"/>
    </row>
    <row r="146" spans="7:9" s="40" customFormat="1" x14ac:dyDescent="0.25">
      <c r="G146" s="74"/>
      <c r="I146" s="55"/>
    </row>
  </sheetData>
  <mergeCells count="7">
    <mergeCell ref="A8:I8"/>
    <mergeCell ref="A1:I1"/>
    <mergeCell ref="A2:I2"/>
    <mergeCell ref="A3:I3"/>
    <mergeCell ref="A5:I5"/>
    <mergeCell ref="A6:I6"/>
    <mergeCell ref="A7:I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TF Utilization</vt:lpstr>
      <vt:lpstr>SEF TB</vt:lpstr>
      <vt:lpstr>Detailed F.Position</vt:lpstr>
      <vt:lpstr>Financial Position</vt:lpstr>
      <vt:lpstr>Detailed Financial Performance</vt:lpstr>
      <vt:lpstr>Financial Performance</vt:lpstr>
      <vt:lpstr>'Detailed F.Position'!Print_Titles</vt:lpstr>
      <vt:lpstr>'Detailed Financial Performance'!Print_Titles</vt:lpstr>
      <vt:lpstr>'Financial Position'!Print_Titles</vt:lpstr>
      <vt:lpstr>'SEF TB'!Print_Titles</vt:lpstr>
      <vt:lpstr>'TF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Budget</cp:lastModifiedBy>
  <cp:lastPrinted>2017-04-24T08:43:33Z</cp:lastPrinted>
  <dcterms:created xsi:type="dcterms:W3CDTF">2016-02-03T01:58:45Z</dcterms:created>
  <dcterms:modified xsi:type="dcterms:W3CDTF">2017-05-03T02:18:11Z</dcterms:modified>
</cp:coreProperties>
</file>